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5\156_2025\"/>
    </mc:Choice>
  </mc:AlternateContent>
  <xr:revisionPtr revIDLastSave="0" documentId="13_ncr:1_{D9ED25F3-08E9-4C5C-BFCD-35A85B6BA012}" xr6:coauthVersionLast="47" xr6:coauthVersionMax="47" xr10:uidLastSave="{00000000-0000-0000-0000-000000000000}"/>
  <bookViews>
    <workbookView xWindow="-38510" yWindow="-2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M47" i="1" s="1"/>
  <c r="K48" i="1"/>
  <c r="M48" i="1"/>
  <c r="K49" i="1"/>
  <c r="M49" i="1"/>
  <c r="K50" i="1"/>
  <c r="M50" i="1"/>
  <c r="K51" i="1"/>
  <c r="M51" i="1"/>
  <c r="K52" i="1"/>
  <c r="M52" i="1"/>
  <c r="K53" i="1"/>
  <c r="M53" i="1"/>
  <c r="K54" i="1"/>
  <c r="M54" i="1"/>
  <c r="K55" i="1"/>
  <c r="M55" i="1"/>
  <c r="K56" i="1"/>
  <c r="M56" i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/>
  <c r="K17" i="1"/>
  <c r="M17" i="1"/>
  <c r="K18" i="1"/>
  <c r="M18" i="1"/>
  <c r="K19" i="1"/>
  <c r="M19" i="1" s="1"/>
  <c r="K20" i="1"/>
  <c r="M20" i="1"/>
  <c r="K21" i="1"/>
  <c r="M21" i="1"/>
  <c r="K22" i="1"/>
  <c r="M22" i="1"/>
  <c r="K23" i="1"/>
  <c r="M23" i="1"/>
  <c r="K24" i="1"/>
  <c r="M24" i="1"/>
  <c r="K25" i="1"/>
  <c r="M25" i="1" s="1"/>
  <c r="K26" i="1"/>
  <c r="M26" i="1"/>
  <c r="K27" i="1"/>
  <c r="M27" i="1" s="1"/>
  <c r="K28" i="1"/>
  <c r="M28" i="1" s="1"/>
  <c r="K29" i="1"/>
  <c r="M29" i="1"/>
  <c r="K30" i="1"/>
  <c r="M30" i="1"/>
  <c r="K31" i="1"/>
  <c r="M31" i="1" s="1"/>
  <c r="K32" i="1"/>
  <c r="M32" i="1"/>
  <c r="K33" i="1"/>
  <c r="M33" i="1"/>
  <c r="K34" i="1"/>
  <c r="M34" i="1" s="1"/>
  <c r="K35" i="1"/>
  <c r="M35" i="1" s="1"/>
  <c r="K36" i="1"/>
  <c r="M36" i="1"/>
  <c r="K37" i="1"/>
  <c r="M37" i="1" s="1"/>
  <c r="K38" i="1"/>
  <c r="M38" i="1"/>
  <c r="K39" i="1"/>
  <c r="M39" i="1"/>
  <c r="K40" i="1"/>
  <c r="M40" i="1"/>
  <c r="K41" i="1"/>
  <c r="M41" i="1"/>
  <c r="K42" i="1"/>
  <c r="M42" i="1"/>
  <c r="K43" i="1"/>
  <c r="M43" i="1" s="1"/>
  <c r="K44" i="1"/>
  <c r="M44" i="1"/>
  <c r="K45" i="1"/>
  <c r="M45" i="1"/>
  <c r="K46" i="1"/>
  <c r="M46" i="1"/>
  <c r="K10" i="1" l="1"/>
  <c r="M10" i="1" s="1"/>
  <c r="K9" i="1"/>
  <c r="M9" i="1" s="1"/>
  <c r="M57" i="1" l="1"/>
  <c r="K57" i="1"/>
</calcChain>
</file>

<file path=xl/sharedStrings.xml><?xml version="1.0" encoding="utf-8"?>
<sst xmlns="http://schemas.openxmlformats.org/spreadsheetml/2006/main" count="233" uniqueCount="176">
  <si>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</si>
  <si>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</si>
  <si>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</si>
  <si>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</si>
  <si>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</si>
  <si>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</si>
  <si>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</si>
  <si>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</si>
  <si>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</si>
  <si>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</si>
  <si>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</si>
  <si>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</si>
  <si>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</si>
  <si>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</si>
  <si>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</si>
  <si>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</si>
  <si>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</si>
  <si>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</si>
  <si>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</si>
  <si>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</si>
  <si>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</si>
  <si>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</si>
  <si>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</si>
  <si>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</si>
  <si>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</si>
  <si>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</si>
  <si>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</si>
  <si>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</si>
  <si>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</si>
  <si>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</si>
  <si>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</si>
  <si>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</si>
  <si>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</si>
  <si>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</si>
  <si>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</si>
  <si>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</si>
  <si>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</si>
  <si>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</si>
  <si>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</si>
  <si>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</si>
  <si>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</si>
  <si>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</si>
  <si>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</si>
  <si>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</si>
  <si>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</si>
  <si>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</si>
  <si>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</si>
  <si>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</si>
  <si>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</si>
  <si>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</si>
  <si>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</si>
  <si>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</si>
  <si>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</si>
  <si>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</si>
  <si>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</si>
  <si>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</si>
  <si>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</si>
  <si>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</si>
  <si>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</si>
  <si>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</si>
  <si>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</si>
  <si>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</si>
  <si>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</si>
  <si>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</si>
  <si>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Filtr wymienny kratki zasysania powietrza klimatyzacji 
UL700 KONVEKTA / SOLARIS</t>
  </si>
  <si>
    <t>SZT.</t>
  </si>
  <si>
    <t xml:space="preserve">0000-014-438 SOLARIS
H14-001-352 KONVEKTA </t>
  </si>
  <si>
    <t>SOLARIS/KONVEKTA</t>
  </si>
  <si>
    <t>Filtr wymienny kratki zasysania powietrza klimatyzacji 
UL500 KONVEKTA / SOLARIS</t>
  </si>
  <si>
    <t>0000-001-554 SOLARIS 
H14-001-351 KONVEKTA</t>
  </si>
  <si>
    <t>SILNICZEK 24V DC SERVO-MOTOR</t>
  </si>
  <si>
    <t>0000-364-589 SOLARIS
0000-007-634 SOLARIS</t>
  </si>
  <si>
    <t>Zawór szybkozłączny 90st (strona tłoczna) sprężarki klimatyzacji przestrzeni pasażerskiej - KONVEKTA</t>
  </si>
  <si>
    <t>0000-052-337 SOLARIS
H12-000-950 KONVEKTA</t>
  </si>
  <si>
    <t>Uszczelniacz wału sprężarki klimatyzacji BOCK GEA typ FKX 40 URBINO</t>
  </si>
  <si>
    <t>KPL.</t>
  </si>
  <si>
    <t>B08.0023 BOCK
1804-170-962 SOLARIS</t>
  </si>
  <si>
    <t>Silnik krokowy 24V</t>
  </si>
  <si>
    <t>1803-923-007 SOLARIS</t>
  </si>
  <si>
    <t>Osuszacz czynnika chłodniczego 
układu klimatyzacji całopojazdowej</t>
  </si>
  <si>
    <t>0000-007-600 SOLARIS
A.000.835.99.47 MERCEDES
KONVEKTA H14-001-058-1</t>
  </si>
  <si>
    <t>KONVEKTA/SOLARIS/MERCEDES</t>
  </si>
  <si>
    <t>Zawór rozprężny</t>
  </si>
  <si>
    <t>1804-170-284 SOLARIS</t>
  </si>
  <si>
    <t>Sprzęgło elektromagnetyczne z kołem pasowym</t>
  </si>
  <si>
    <t>1804-170-091 SOALRIS</t>
  </si>
  <si>
    <t>Presostat wysokiego ciśnienia R 134 A</t>
  </si>
  <si>
    <t>1804-170-227 SOLARIS</t>
  </si>
  <si>
    <t>Sprężarka klimatyzacji KVX/655 K URBINO</t>
  </si>
  <si>
    <t>1804-170-122 SOLARIS</t>
  </si>
  <si>
    <t>Zawór zamykający sprężarki klimatyzacji</t>
  </si>
  <si>
    <t>1804-170-967 SOLARIS</t>
  </si>
  <si>
    <t>Złączka kołnierzowa NW 20/90 st flansz klimatyzacji przestrzeni / pasażerskiej SOLARIS</t>
  </si>
  <si>
    <t>1804-170-195 SOLARIS
H12-000-524 KONVEKTA</t>
  </si>
  <si>
    <t>KONVEKTA</t>
  </si>
  <si>
    <t>Zawór odcinający sprężarki klimatyzacji
KONVEKTA</t>
  </si>
  <si>
    <t>1804-172-005 SOLARIS
0004-168-254 SOLARIS
H13-003-553 KONVEKTA</t>
  </si>
  <si>
    <t xml:space="preserve">Presostat niskiego ciśnienia </t>
  </si>
  <si>
    <t>1804-701-000 SOLARIS</t>
  </si>
  <si>
    <t>Wentylator skraplacza 
KONVEKTA URBINO</t>
  </si>
  <si>
    <t>1806-401-200 SOLARIS
EBM-PAPST W3G300-BV25-21</t>
  </si>
  <si>
    <t>SOLARIS/EBM-PAPST</t>
  </si>
  <si>
    <t>Zawór rozprężny KONVEKTA URBINO</t>
  </si>
  <si>
    <t>0000-007-598 SOLARIS 
B14-AB4-021 KONVEKTA</t>
  </si>
  <si>
    <t xml:space="preserve">0000-007-596 SOLARIS 
B14-AA4-021 KONVEKTA </t>
  </si>
  <si>
    <t>Zawór odcinający sprężarki klimatyzacji
 WEBASTO/SPHEROS SOLARIS</t>
  </si>
  <si>
    <t>1804-160-694 SOLARIS</t>
  </si>
  <si>
    <t>Sprężarka klimatyzacji FKX 40/560K</t>
  </si>
  <si>
    <t xml:space="preserve">1804-170-173 SOLARIS  </t>
  </si>
  <si>
    <t>Wentylator 24V klimatyzacji przestrzeni pasażerskiej UL700</t>
  </si>
  <si>
    <t>0004-010-661 SOLARIS
0000-007-546 SOLARIS
0000-139-357 SOLARIS
B11-AA2-275 KONVEKTA</t>
  </si>
  <si>
    <t>Uszczelka przewodu chłodzenia klimatyzacji</t>
  </si>
  <si>
    <t>84.77972-0060 MAN</t>
  </si>
  <si>
    <t>Sprzęgło elektromagnetyczne sprężarki klimatyzacji</t>
  </si>
  <si>
    <t>81.77954-6005 MAN</t>
  </si>
  <si>
    <t>Wkręcany trzpień zaworu magnetycznego</t>
  </si>
  <si>
    <t>0000-007-606 SOLARIS</t>
  </si>
  <si>
    <t>Wkręcana część zaworu odcinającego</t>
  </si>
  <si>
    <t>0000-007-608 SOLARIS</t>
  </si>
  <si>
    <t>Przewód chłodzenia NW 25 klimatyzacji WEBASTO</t>
  </si>
  <si>
    <t>33.77971-6074 MAN
88.77971-5563 MAN</t>
  </si>
  <si>
    <t>Filtr-osuszacz czynnika chłodniczego układu 
klimatyzacji całopojazdowej</t>
  </si>
  <si>
    <t>0000-404-515 SOLARIS
H14-004-044 KONVEKTA</t>
  </si>
  <si>
    <t>Filtr - osuszacz czynnika chłodniczego układu klimatyzacji
Automotive multiplex HM 305</t>
  </si>
  <si>
    <t>36.77972-6024 MAN
38A1-901-016 SOLBUS
HANSA 2 835 316 050
003626 ALCO</t>
  </si>
  <si>
    <t>MAN/SOLBUS/HANSA/ALCO</t>
  </si>
  <si>
    <t>Zaworek klimatyzacji KONVEKTA</t>
  </si>
  <si>
    <t>8UW185103-361 HELLA GUTMANN</t>
  </si>
  <si>
    <t>HELLA GUTMANN</t>
  </si>
  <si>
    <t>Zaworek do klimatyzacji KONVEKTA M5 z gwintem SOLARIS</t>
  </si>
  <si>
    <t>509218 VALEO</t>
  </si>
  <si>
    <t xml:space="preserve">Przewód elastyczny NW25 D 29.30/38.30 klimatyzacji przestrzeni / pasażerskiej KONVEKTA SOLARIS </t>
  </si>
  <si>
    <t>METR</t>
  </si>
  <si>
    <t>1801-905-180 SOLARIS
H12-000-214* KONVEKTA</t>
  </si>
  <si>
    <t>Zawór rozprężny (skraplacz) HONEYWELL</t>
  </si>
  <si>
    <t>TBEX-E0394 HONEYWELL</t>
  </si>
  <si>
    <t xml:space="preserve">HONEYWELL </t>
  </si>
  <si>
    <t>Przewód płynu chłodzącego klimatyzacji KONVEKTA(w obrotnicy)</t>
  </si>
  <si>
    <t>A.000.831.43.97   MERCEDES</t>
  </si>
  <si>
    <t>Wężyk z przyłączem napełniania do sprężarki klimatyzacji URBINO</t>
  </si>
  <si>
    <t>1804-421-954 SOLARIS</t>
  </si>
  <si>
    <t>Silnik krokowy 24V nagrzewnicy kierowcy 
SANZ CLIMA</t>
  </si>
  <si>
    <t>SZT-</t>
  </si>
  <si>
    <t>3408-003-283 SOLARIS
7.137.200.092 SANZ CLIMA</t>
  </si>
  <si>
    <t>SOLARIS/SANZ CLIMA</t>
  </si>
  <si>
    <t>Sprzęgło elektromagnetyczne z kołem pasowym sprężarki
 klimatyzacji / KONVEKTA 10xPK D147 DW+8xPK D229,2DW</t>
  </si>
  <si>
    <t>0000-339-495 SOLARIS
H13-005-577 KONVEKTA</t>
  </si>
  <si>
    <t>Presostat wysokiego ciśnienia sprężarki klimatyzacji</t>
  </si>
  <si>
    <t>0000-270-366 SOLARIS</t>
  </si>
  <si>
    <t>Presostat niskiego ciśnienia sprężarki klimatyzacji URBINO</t>
  </si>
  <si>
    <t>0000-270-367 SOLARIS</t>
  </si>
  <si>
    <t>Króciec odpływu skroplin klimatyzacji prawy</t>
  </si>
  <si>
    <t>0004-427-649 SOLARIS</t>
  </si>
  <si>
    <t>Króciec odpływu skroplin klimatyzacji lewy</t>
  </si>
  <si>
    <t>0004-081-664 SOLARIS</t>
  </si>
  <si>
    <t>Filtr-osuszacz czynnika chłodniczego w układzie klimatyzacji</t>
  </si>
  <si>
    <t>36.77972-6026 MAN
11121672A00 SPHEROS</t>
  </si>
  <si>
    <t>MAN/SPHEROS</t>
  </si>
  <si>
    <t>Tuleja osłony klimatyzatora KONVEKTA</t>
  </si>
  <si>
    <t>1804-170-393 SOLARIS
H59-000-339 KONVEKTA</t>
  </si>
  <si>
    <t>Zbiornik osuszacza klimatyzacji całopojazdowej 
KONVEKTA</t>
  </si>
  <si>
    <t>1804-0170-431 SOLARIS
H14-001-057-1 KONVEKTA</t>
  </si>
  <si>
    <t>Skraplacz klimatyzacji dachowej 1900mm VALEO</t>
  </si>
  <si>
    <t>0000-381-814 SOLARIS
1116915B VALEO</t>
  </si>
  <si>
    <t>SOLARIS/VALEO</t>
  </si>
  <si>
    <t>Parownik prawy klimatyzacji przestrzeni pasażerskiej 
KONVEKTA</t>
  </si>
  <si>
    <t>0004-018-749 SOLARIS
H30-030-064 KONVEKTA</t>
  </si>
  <si>
    <t>Sprzęgło elektromagnetyczne sprężarki klimatyzacji KONVEKTA (oryginał) / MAN</t>
  </si>
  <si>
    <t>36.77954-6058* MAN</t>
  </si>
  <si>
    <t>MAN</t>
  </si>
  <si>
    <t xml:space="preserve">Skraplacz klimatyzacji przestrzeni pasażerskiej KONVEKTA SOLARIS </t>
  </si>
  <si>
    <t>5300-026-305 SOLARIS
H35-030-039 KONVEKTA</t>
  </si>
  <si>
    <t>Rura w module chłodnic układu chłodzenia baterii trakcyjnych SOLARIS</t>
  </si>
  <si>
    <t>5300-027-684 SOALRIS
HP-6418-084 GRAYSON</t>
  </si>
  <si>
    <t>Dostawa elementów klimatyzacji do autobusów</t>
  </si>
  <si>
    <t>postępowanie nr 156/NL/ŁK/25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</si>
</sst>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63"/>
  <sheetViews>
    <sheetView tabSelected="1" workbookViewId="0">
      <selection activeCell="S52" sqref="S52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6328125" style="1" customWidth="1"/>
    <col min="5" max="5" width="36" style="1" customWidth="1"/>
    <col min="6" max="6" width="5.0898437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4" t="s">
        <v>35</v>
      </c>
      <c r="D2" s="24"/>
      <c r="E2" s="24"/>
      <c r="F2" s="24"/>
      <c r="G2" s="24"/>
      <c r="H2" s="24"/>
      <c r="I2" s="24"/>
      <c r="J2" s="24"/>
      <c r="K2" s="20" t="s">
        <v>39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0" t="s">
        <v>175</v>
      </c>
      <c r="L3" s="20"/>
      <c r="M3" s="20"/>
    </row>
    <row r="4" spans="3:13" ht="30" customHeight="1" x14ac:dyDescent="0.35">
      <c r="C4" s="24" t="s">
        <v>174</v>
      </c>
      <c r="D4" s="24"/>
      <c r="E4" s="24"/>
      <c r="F4" s="24"/>
      <c r="G4" s="24"/>
      <c r="H4" s="24"/>
      <c r="I4" s="24"/>
      <c r="J4" s="24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6" t="s">
        <v>38</v>
      </c>
      <c r="I7" s="7" t="s">
        <v>30</v>
      </c>
      <c r="J7" s="6" t="s">
        <v>31</v>
      </c>
      <c r="K7" s="6" t="s">
        <v>32</v>
      </c>
      <c r="L7" s="6" t="s">
        <v>33</v>
      </c>
      <c r="M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500005478</v>
      </c>
      <c r="E9" s="11" t="s">
        <v>64</v>
      </c>
      <c r="F9" s="11" t="s">
        <v>65</v>
      </c>
      <c r="G9" s="11" t="s">
        <v>66</v>
      </c>
      <c r="H9" s="11" t="s">
        <v>67</v>
      </c>
      <c r="I9" s="12"/>
      <c r="J9" s="10">
        <v>160</v>
      </c>
      <c r="K9" s="12">
        <f>I9*J9</f>
        <v>0</v>
      </c>
      <c r="L9" s="13">
        <v>0.23</v>
      </c>
      <c r="M9" s="12">
        <f>K9*1.23</f>
        <v>0</v>
      </c>
    </row>
    <row r="10" spans="3:13" ht="43.5" x14ac:dyDescent="0.35">
      <c r="C10" s="10" t="s">
        <v>2</v>
      </c>
      <c r="D10" s="11">
        <v>500005479</v>
      </c>
      <c r="E10" s="11" t="s">
        <v>68</v>
      </c>
      <c r="F10" s="11" t="s">
        <v>65</v>
      </c>
      <c r="G10" s="11" t="s">
        <v>69</v>
      </c>
      <c r="H10" s="11" t="s">
        <v>67</v>
      </c>
      <c r="I10" s="12"/>
      <c r="J10" s="10">
        <v>165</v>
      </c>
      <c r="K10" s="12">
        <f t="shared" ref="K10:K11" si="0">I10*J10</f>
        <v>0</v>
      </c>
      <c r="L10" s="13">
        <v>0.23</v>
      </c>
      <c r="M10" s="12">
        <f t="shared" ref="M10:M11" si="1">K10*1.23</f>
        <v>0</v>
      </c>
    </row>
    <row r="11" spans="3:13" ht="29" x14ac:dyDescent="0.35">
      <c r="C11" s="10" t="s">
        <v>3</v>
      </c>
      <c r="D11" s="11">
        <v>500005480</v>
      </c>
      <c r="E11" s="11" t="s">
        <v>70</v>
      </c>
      <c r="F11" s="11" t="s">
        <v>65</v>
      </c>
      <c r="G11" s="11" t="s">
        <v>71</v>
      </c>
      <c r="H11" s="11"/>
      <c r="I11" s="12"/>
      <c r="J11" s="10">
        <v>110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43.5" x14ac:dyDescent="0.35">
      <c r="C12" s="10" t="s">
        <v>4</v>
      </c>
      <c r="D12" s="11">
        <v>500005485</v>
      </c>
      <c r="E12" s="11" t="s">
        <v>72</v>
      </c>
      <c r="F12" s="11" t="s">
        <v>65</v>
      </c>
      <c r="G12" s="11" t="s">
        <v>73</v>
      </c>
      <c r="H12" s="11" t="s">
        <v>67</v>
      </c>
      <c r="I12" s="12"/>
      <c r="J12" s="10">
        <v>90</v>
      </c>
      <c r="K12" s="12">
        <f t="shared" ref="K12:K56" si="2">I12*J12</f>
        <v>0</v>
      </c>
      <c r="L12" s="13">
        <v>0.23</v>
      </c>
      <c r="M12" s="12">
        <f t="shared" ref="M12:M56" si="3">K12*1.23</f>
        <v>0</v>
      </c>
    </row>
    <row r="13" spans="3:13" ht="43.5" x14ac:dyDescent="0.35">
      <c r="C13" s="10" t="s">
        <v>5</v>
      </c>
      <c r="D13" s="11">
        <v>500005491</v>
      </c>
      <c r="E13" s="11" t="s">
        <v>74</v>
      </c>
      <c r="F13" s="11" t="s">
        <v>75</v>
      </c>
      <c r="G13" s="11" t="s">
        <v>76</v>
      </c>
      <c r="H13" s="11"/>
      <c r="I13" s="12"/>
      <c r="J13" s="10">
        <v>15</v>
      </c>
      <c r="K13" s="12">
        <f t="shared" si="2"/>
        <v>0</v>
      </c>
      <c r="L13" s="13">
        <v>0.23</v>
      </c>
      <c r="M13" s="12">
        <f t="shared" si="3"/>
        <v>0</v>
      </c>
    </row>
    <row r="14" spans="3:13" x14ac:dyDescent="0.35">
      <c r="C14" s="10" t="s">
        <v>7</v>
      </c>
      <c r="D14" s="11">
        <v>500005538</v>
      </c>
      <c r="E14" s="11" t="s">
        <v>77</v>
      </c>
      <c r="F14" s="11" t="s">
        <v>65</v>
      </c>
      <c r="G14" s="11" t="s">
        <v>78</v>
      </c>
      <c r="H14" s="11"/>
      <c r="I14" s="12"/>
      <c r="J14" s="10">
        <v>190</v>
      </c>
      <c r="K14" s="12">
        <f t="shared" si="2"/>
        <v>0</v>
      </c>
      <c r="L14" s="13">
        <v>0.23</v>
      </c>
      <c r="M14" s="12">
        <f t="shared" si="3"/>
        <v>0</v>
      </c>
    </row>
    <row r="15" spans="3:13" ht="43.5" x14ac:dyDescent="0.35">
      <c r="C15" s="10" t="s">
        <v>8</v>
      </c>
      <c r="D15" s="11">
        <v>500005549</v>
      </c>
      <c r="E15" s="11" t="s">
        <v>79</v>
      </c>
      <c r="F15" s="11" t="s">
        <v>65</v>
      </c>
      <c r="G15" s="11" t="s">
        <v>80</v>
      </c>
      <c r="H15" s="11" t="s">
        <v>81</v>
      </c>
      <c r="I15" s="12"/>
      <c r="J15" s="10">
        <v>1750</v>
      </c>
      <c r="K15" s="12">
        <f t="shared" si="2"/>
        <v>0</v>
      </c>
      <c r="L15" s="13">
        <v>0.23</v>
      </c>
      <c r="M15" s="12">
        <f t="shared" si="3"/>
        <v>0</v>
      </c>
    </row>
    <row r="16" spans="3:13" x14ac:dyDescent="0.35">
      <c r="C16" s="10" t="s">
        <v>9</v>
      </c>
      <c r="D16" s="11">
        <v>500005553</v>
      </c>
      <c r="E16" s="11" t="s">
        <v>82</v>
      </c>
      <c r="F16" s="11" t="s">
        <v>65</v>
      </c>
      <c r="G16" s="11" t="s">
        <v>83</v>
      </c>
      <c r="H16" s="11"/>
      <c r="I16" s="12"/>
      <c r="J16" s="10">
        <v>80</v>
      </c>
      <c r="K16" s="12">
        <f t="shared" si="2"/>
        <v>0</v>
      </c>
      <c r="L16" s="13">
        <v>0.23</v>
      </c>
      <c r="M16" s="12">
        <f t="shared" si="3"/>
        <v>0</v>
      </c>
    </row>
    <row r="17" spans="3:13" ht="29" x14ac:dyDescent="0.35">
      <c r="C17" s="10" t="s">
        <v>10</v>
      </c>
      <c r="D17" s="11">
        <v>500005561</v>
      </c>
      <c r="E17" s="11" t="s">
        <v>84</v>
      </c>
      <c r="F17" s="11" t="s">
        <v>65</v>
      </c>
      <c r="G17" s="11" t="s">
        <v>85</v>
      </c>
      <c r="H17" s="11"/>
      <c r="I17" s="12"/>
      <c r="J17" s="10">
        <v>65</v>
      </c>
      <c r="K17" s="12">
        <f t="shared" si="2"/>
        <v>0</v>
      </c>
      <c r="L17" s="13">
        <v>0.23</v>
      </c>
      <c r="M17" s="12">
        <f t="shared" si="3"/>
        <v>0</v>
      </c>
    </row>
    <row r="18" spans="3:13" x14ac:dyDescent="0.35">
      <c r="C18" s="10" t="s">
        <v>11</v>
      </c>
      <c r="D18" s="11">
        <v>500005562</v>
      </c>
      <c r="E18" s="11" t="s">
        <v>86</v>
      </c>
      <c r="F18" s="11" t="s">
        <v>65</v>
      </c>
      <c r="G18" s="11" t="s">
        <v>87</v>
      </c>
      <c r="H18" s="11"/>
      <c r="I18" s="12"/>
      <c r="J18" s="10">
        <v>30</v>
      </c>
      <c r="K18" s="12">
        <f t="shared" si="2"/>
        <v>0</v>
      </c>
      <c r="L18" s="13">
        <v>0.23</v>
      </c>
      <c r="M18" s="12">
        <f t="shared" si="3"/>
        <v>0</v>
      </c>
    </row>
    <row r="19" spans="3:13" ht="29" x14ac:dyDescent="0.35">
      <c r="C19" s="10" t="s">
        <v>12</v>
      </c>
      <c r="D19" s="11">
        <v>500005563</v>
      </c>
      <c r="E19" s="11" t="s">
        <v>88</v>
      </c>
      <c r="F19" s="11" t="s">
        <v>65</v>
      </c>
      <c r="G19" s="11" t="s">
        <v>89</v>
      </c>
      <c r="H19" s="11"/>
      <c r="I19" s="12"/>
      <c r="J19" s="10">
        <v>10</v>
      </c>
      <c r="K19" s="12">
        <f t="shared" si="2"/>
        <v>0</v>
      </c>
      <c r="L19" s="13">
        <v>0.23</v>
      </c>
      <c r="M19" s="12">
        <f t="shared" si="3"/>
        <v>0</v>
      </c>
    </row>
    <row r="20" spans="3:13" ht="29" x14ac:dyDescent="0.35">
      <c r="C20" s="10" t="s">
        <v>13</v>
      </c>
      <c r="D20" s="11">
        <v>500005565</v>
      </c>
      <c r="E20" s="11" t="s">
        <v>90</v>
      </c>
      <c r="F20" s="11" t="s">
        <v>65</v>
      </c>
      <c r="G20" s="11" t="s">
        <v>91</v>
      </c>
      <c r="H20" s="11"/>
      <c r="I20" s="12"/>
      <c r="J20" s="10">
        <v>20</v>
      </c>
      <c r="K20" s="12">
        <f t="shared" si="2"/>
        <v>0</v>
      </c>
      <c r="L20" s="13">
        <v>0.23</v>
      </c>
      <c r="M20" s="12">
        <f t="shared" si="3"/>
        <v>0</v>
      </c>
    </row>
    <row r="21" spans="3:13" ht="43.5" x14ac:dyDescent="0.35">
      <c r="C21" s="10" t="s">
        <v>14</v>
      </c>
      <c r="D21" s="11">
        <v>500005568</v>
      </c>
      <c r="E21" s="11" t="s">
        <v>92</v>
      </c>
      <c r="F21" s="11" t="s">
        <v>65</v>
      </c>
      <c r="G21" s="11" t="s">
        <v>93</v>
      </c>
      <c r="H21" s="11" t="s">
        <v>94</v>
      </c>
      <c r="I21" s="12"/>
      <c r="J21" s="10">
        <v>10</v>
      </c>
      <c r="K21" s="12">
        <f t="shared" si="2"/>
        <v>0</v>
      </c>
      <c r="L21" s="13">
        <v>0.23</v>
      </c>
      <c r="M21" s="12">
        <f t="shared" si="3"/>
        <v>0</v>
      </c>
    </row>
    <row r="22" spans="3:13" ht="43.5" x14ac:dyDescent="0.35">
      <c r="C22" s="10" t="s">
        <v>15</v>
      </c>
      <c r="D22" s="11">
        <v>500005569</v>
      </c>
      <c r="E22" s="11" t="s">
        <v>95</v>
      </c>
      <c r="F22" s="11" t="s">
        <v>65</v>
      </c>
      <c r="G22" s="11" t="s">
        <v>96</v>
      </c>
      <c r="H22" s="11" t="s">
        <v>67</v>
      </c>
      <c r="I22" s="12"/>
      <c r="J22" s="10">
        <v>65</v>
      </c>
      <c r="K22" s="12">
        <f t="shared" si="2"/>
        <v>0</v>
      </c>
      <c r="L22" s="13">
        <v>0.23</v>
      </c>
      <c r="M22" s="12">
        <f t="shared" si="3"/>
        <v>0</v>
      </c>
    </row>
    <row r="23" spans="3:13" x14ac:dyDescent="0.35">
      <c r="C23" s="10" t="s">
        <v>16</v>
      </c>
      <c r="D23" s="11">
        <v>500005581</v>
      </c>
      <c r="E23" s="11" t="s">
        <v>97</v>
      </c>
      <c r="F23" s="11" t="s">
        <v>65</v>
      </c>
      <c r="G23" s="11" t="s">
        <v>98</v>
      </c>
      <c r="H23" s="11"/>
      <c r="I23" s="12"/>
      <c r="J23" s="10">
        <v>30</v>
      </c>
      <c r="K23" s="12">
        <f t="shared" si="2"/>
        <v>0</v>
      </c>
      <c r="L23" s="13">
        <v>0.23</v>
      </c>
      <c r="M23" s="12">
        <f t="shared" si="3"/>
        <v>0</v>
      </c>
    </row>
    <row r="24" spans="3:13" ht="29" x14ac:dyDescent="0.35">
      <c r="C24" s="10" t="s">
        <v>17</v>
      </c>
      <c r="D24" s="11">
        <v>500005585</v>
      </c>
      <c r="E24" s="11" t="s">
        <v>99</v>
      </c>
      <c r="F24" s="11" t="s">
        <v>65</v>
      </c>
      <c r="G24" s="11" t="s">
        <v>100</v>
      </c>
      <c r="H24" s="11" t="s">
        <v>101</v>
      </c>
      <c r="I24" s="12"/>
      <c r="J24" s="10">
        <v>50</v>
      </c>
      <c r="K24" s="12">
        <f t="shared" si="2"/>
        <v>0</v>
      </c>
      <c r="L24" s="13">
        <v>0.23</v>
      </c>
      <c r="M24" s="12">
        <f t="shared" si="3"/>
        <v>0</v>
      </c>
    </row>
    <row r="25" spans="3:13" ht="29" x14ac:dyDescent="0.35">
      <c r="C25" s="10" t="s">
        <v>18</v>
      </c>
      <c r="D25" s="11">
        <v>500007505</v>
      </c>
      <c r="E25" s="11" t="s">
        <v>102</v>
      </c>
      <c r="F25" s="11" t="s">
        <v>65</v>
      </c>
      <c r="G25" s="11" t="s">
        <v>103</v>
      </c>
      <c r="H25" s="11" t="s">
        <v>67</v>
      </c>
      <c r="I25" s="12"/>
      <c r="J25" s="10">
        <v>45</v>
      </c>
      <c r="K25" s="12">
        <f t="shared" si="2"/>
        <v>0</v>
      </c>
      <c r="L25" s="13">
        <v>0.23</v>
      </c>
      <c r="M25" s="12">
        <f t="shared" si="3"/>
        <v>0</v>
      </c>
    </row>
    <row r="26" spans="3:13" ht="29" x14ac:dyDescent="0.35">
      <c r="C26" s="10" t="s">
        <v>19</v>
      </c>
      <c r="D26" s="11">
        <v>500007506</v>
      </c>
      <c r="E26" s="11" t="s">
        <v>102</v>
      </c>
      <c r="F26" s="11" t="s">
        <v>65</v>
      </c>
      <c r="G26" s="11" t="s">
        <v>104</v>
      </c>
      <c r="H26" s="11" t="s">
        <v>67</v>
      </c>
      <c r="I26" s="12"/>
      <c r="J26" s="10">
        <v>45</v>
      </c>
      <c r="K26" s="12">
        <f t="shared" si="2"/>
        <v>0</v>
      </c>
      <c r="L26" s="13">
        <v>0.23</v>
      </c>
      <c r="M26" s="12">
        <f t="shared" si="3"/>
        <v>0</v>
      </c>
    </row>
    <row r="27" spans="3:13" ht="29" x14ac:dyDescent="0.35">
      <c r="C27" s="10" t="s">
        <v>20</v>
      </c>
      <c r="D27" s="11">
        <v>500007518</v>
      </c>
      <c r="E27" s="11" t="s">
        <v>105</v>
      </c>
      <c r="F27" s="11" t="s">
        <v>65</v>
      </c>
      <c r="G27" s="11" t="s">
        <v>106</v>
      </c>
      <c r="H27" s="11"/>
      <c r="I27" s="12"/>
      <c r="J27" s="10">
        <v>25</v>
      </c>
      <c r="K27" s="12">
        <f t="shared" si="2"/>
        <v>0</v>
      </c>
      <c r="L27" s="13">
        <v>0.23</v>
      </c>
      <c r="M27" s="12">
        <f t="shared" si="3"/>
        <v>0</v>
      </c>
    </row>
    <row r="28" spans="3:13" x14ac:dyDescent="0.35">
      <c r="C28" s="10" t="s">
        <v>21</v>
      </c>
      <c r="D28" s="11">
        <v>500007901</v>
      </c>
      <c r="E28" s="11" t="s">
        <v>107</v>
      </c>
      <c r="F28" s="11" t="s">
        <v>65</v>
      </c>
      <c r="G28" s="11" t="s">
        <v>108</v>
      </c>
      <c r="H28" s="11"/>
      <c r="I28" s="12"/>
      <c r="J28" s="10">
        <v>20</v>
      </c>
      <c r="K28" s="12">
        <f t="shared" si="2"/>
        <v>0</v>
      </c>
      <c r="L28" s="13">
        <v>0.23</v>
      </c>
      <c r="M28" s="12">
        <f t="shared" si="3"/>
        <v>0</v>
      </c>
    </row>
    <row r="29" spans="3:13" ht="58" x14ac:dyDescent="0.35">
      <c r="C29" s="10" t="s">
        <v>22</v>
      </c>
      <c r="D29" s="11">
        <v>500008202</v>
      </c>
      <c r="E29" s="11" t="s">
        <v>109</v>
      </c>
      <c r="F29" s="11" t="s">
        <v>65</v>
      </c>
      <c r="G29" s="11" t="s">
        <v>110</v>
      </c>
      <c r="H29" s="11" t="s">
        <v>67</v>
      </c>
      <c r="I29" s="12"/>
      <c r="J29" s="10">
        <v>90</v>
      </c>
      <c r="K29" s="12">
        <f t="shared" si="2"/>
        <v>0</v>
      </c>
      <c r="L29" s="13">
        <v>0.23</v>
      </c>
      <c r="M29" s="12">
        <f t="shared" si="3"/>
        <v>0</v>
      </c>
    </row>
    <row r="30" spans="3:13" ht="29" x14ac:dyDescent="0.35">
      <c r="C30" s="10" t="s">
        <v>23</v>
      </c>
      <c r="D30" s="11">
        <v>500008372</v>
      </c>
      <c r="E30" s="11" t="s">
        <v>111</v>
      </c>
      <c r="F30" s="11" t="s">
        <v>65</v>
      </c>
      <c r="G30" s="11" t="s">
        <v>112</v>
      </c>
      <c r="H30" s="11"/>
      <c r="I30" s="12"/>
      <c r="J30" s="10">
        <v>320</v>
      </c>
      <c r="K30" s="12">
        <f t="shared" si="2"/>
        <v>0</v>
      </c>
      <c r="L30" s="13">
        <v>0.23</v>
      </c>
      <c r="M30" s="12">
        <f t="shared" si="3"/>
        <v>0</v>
      </c>
    </row>
    <row r="31" spans="3:13" ht="29" x14ac:dyDescent="0.35">
      <c r="C31" s="10" t="s">
        <v>24</v>
      </c>
      <c r="D31" s="11">
        <v>500008398</v>
      </c>
      <c r="E31" s="11" t="s">
        <v>113</v>
      </c>
      <c r="F31" s="11" t="s">
        <v>65</v>
      </c>
      <c r="G31" s="11" t="s">
        <v>114</v>
      </c>
      <c r="H31" s="11"/>
      <c r="I31" s="12"/>
      <c r="J31" s="10">
        <v>15</v>
      </c>
      <c r="K31" s="12">
        <f t="shared" si="2"/>
        <v>0</v>
      </c>
      <c r="L31" s="13">
        <v>0.23</v>
      </c>
      <c r="M31" s="12">
        <f t="shared" si="3"/>
        <v>0</v>
      </c>
    </row>
    <row r="32" spans="3:13" ht="29" x14ac:dyDescent="0.35">
      <c r="C32" s="10" t="s">
        <v>25</v>
      </c>
      <c r="D32" s="11">
        <v>500008694</v>
      </c>
      <c r="E32" s="11" t="s">
        <v>115</v>
      </c>
      <c r="F32" s="11" t="s">
        <v>65</v>
      </c>
      <c r="G32" s="11" t="s">
        <v>116</v>
      </c>
      <c r="H32" s="11"/>
      <c r="I32" s="12"/>
      <c r="J32" s="10">
        <v>30</v>
      </c>
      <c r="K32" s="12">
        <f t="shared" si="2"/>
        <v>0</v>
      </c>
      <c r="L32" s="13">
        <v>0.23</v>
      </c>
      <c r="M32" s="12">
        <f t="shared" si="3"/>
        <v>0</v>
      </c>
    </row>
    <row r="33" spans="3:13" x14ac:dyDescent="0.35">
      <c r="C33" s="10" t="s">
        <v>26</v>
      </c>
      <c r="D33" s="11">
        <v>500008695</v>
      </c>
      <c r="E33" s="11" t="s">
        <v>117</v>
      </c>
      <c r="F33" s="11" t="s">
        <v>65</v>
      </c>
      <c r="G33" s="11" t="s">
        <v>118</v>
      </c>
      <c r="H33" s="11"/>
      <c r="I33" s="12"/>
      <c r="J33" s="10">
        <v>35</v>
      </c>
      <c r="K33" s="12">
        <f t="shared" si="2"/>
        <v>0</v>
      </c>
      <c r="L33" s="13">
        <v>0.23</v>
      </c>
      <c r="M33" s="12">
        <f t="shared" si="3"/>
        <v>0</v>
      </c>
    </row>
    <row r="34" spans="3:13" ht="29" x14ac:dyDescent="0.35">
      <c r="C34" s="10" t="s">
        <v>41</v>
      </c>
      <c r="D34" s="11">
        <v>500008855</v>
      </c>
      <c r="E34" s="11" t="s">
        <v>119</v>
      </c>
      <c r="F34" s="11" t="s">
        <v>65</v>
      </c>
      <c r="G34" s="11" t="s">
        <v>120</v>
      </c>
      <c r="H34" s="11"/>
      <c r="I34" s="12"/>
      <c r="J34" s="10">
        <v>15</v>
      </c>
      <c r="K34" s="12">
        <f t="shared" si="2"/>
        <v>0</v>
      </c>
      <c r="L34" s="13">
        <v>0.23</v>
      </c>
      <c r="M34" s="12">
        <f t="shared" si="3"/>
        <v>0</v>
      </c>
    </row>
    <row r="35" spans="3:13" ht="43.5" x14ac:dyDescent="0.35">
      <c r="C35" s="10" t="s">
        <v>42</v>
      </c>
      <c r="D35" s="11">
        <v>500008929</v>
      </c>
      <c r="E35" s="11" t="s">
        <v>121</v>
      </c>
      <c r="F35" s="11" t="s">
        <v>65</v>
      </c>
      <c r="G35" s="11" t="s">
        <v>122</v>
      </c>
      <c r="H35" s="11" t="s">
        <v>67</v>
      </c>
      <c r="I35" s="12"/>
      <c r="J35" s="10">
        <v>610</v>
      </c>
      <c r="K35" s="12">
        <f t="shared" si="2"/>
        <v>0</v>
      </c>
      <c r="L35" s="13">
        <v>0.23</v>
      </c>
      <c r="M35" s="12">
        <f t="shared" si="3"/>
        <v>0</v>
      </c>
    </row>
    <row r="36" spans="3:13" ht="58" x14ac:dyDescent="0.35">
      <c r="C36" s="10" t="s">
        <v>43</v>
      </c>
      <c r="D36" s="11">
        <v>500009723</v>
      </c>
      <c r="E36" s="11" t="s">
        <v>123</v>
      </c>
      <c r="F36" s="11" t="s">
        <v>65</v>
      </c>
      <c r="G36" s="11" t="s">
        <v>124</v>
      </c>
      <c r="H36" s="11" t="s">
        <v>125</v>
      </c>
      <c r="I36" s="12"/>
      <c r="J36" s="10">
        <v>210</v>
      </c>
      <c r="K36" s="12">
        <f t="shared" si="2"/>
        <v>0</v>
      </c>
      <c r="L36" s="13">
        <v>0.23</v>
      </c>
      <c r="M36" s="12">
        <f t="shared" si="3"/>
        <v>0</v>
      </c>
    </row>
    <row r="37" spans="3:13" ht="29" x14ac:dyDescent="0.35">
      <c r="C37" s="10" t="s">
        <v>44</v>
      </c>
      <c r="D37" s="11">
        <v>500009848</v>
      </c>
      <c r="E37" s="11" t="s">
        <v>126</v>
      </c>
      <c r="F37" s="11" t="s">
        <v>65</v>
      </c>
      <c r="G37" s="11" t="s">
        <v>127</v>
      </c>
      <c r="H37" s="11" t="s">
        <v>128</v>
      </c>
      <c r="I37" s="12"/>
      <c r="J37" s="10">
        <v>110</v>
      </c>
      <c r="K37" s="12">
        <f t="shared" si="2"/>
        <v>0</v>
      </c>
      <c r="L37" s="13">
        <v>0.23</v>
      </c>
      <c r="M37" s="12">
        <f t="shared" si="3"/>
        <v>0</v>
      </c>
    </row>
    <row r="38" spans="3:13" ht="29" x14ac:dyDescent="0.35">
      <c r="C38" s="10" t="s">
        <v>45</v>
      </c>
      <c r="D38" s="11">
        <v>500009893</v>
      </c>
      <c r="E38" s="11" t="s">
        <v>129</v>
      </c>
      <c r="F38" s="11" t="s">
        <v>65</v>
      </c>
      <c r="G38" s="11" t="s">
        <v>130</v>
      </c>
      <c r="H38" s="11"/>
      <c r="I38" s="12"/>
      <c r="J38" s="10">
        <v>155</v>
      </c>
      <c r="K38" s="12">
        <f t="shared" si="2"/>
        <v>0</v>
      </c>
      <c r="L38" s="13">
        <v>0.23</v>
      </c>
      <c r="M38" s="12">
        <f t="shared" si="3"/>
        <v>0</v>
      </c>
    </row>
    <row r="39" spans="3:13" ht="43.5" x14ac:dyDescent="0.35">
      <c r="C39" s="10" t="s">
        <v>46</v>
      </c>
      <c r="D39" s="11">
        <v>500009957</v>
      </c>
      <c r="E39" s="11" t="s">
        <v>131</v>
      </c>
      <c r="F39" s="11" t="s">
        <v>132</v>
      </c>
      <c r="G39" s="11" t="s">
        <v>133</v>
      </c>
      <c r="H39" s="11" t="s">
        <v>94</v>
      </c>
      <c r="I39" s="12"/>
      <c r="J39" s="10">
        <v>375</v>
      </c>
      <c r="K39" s="12">
        <f t="shared" si="2"/>
        <v>0</v>
      </c>
      <c r="L39" s="13">
        <v>0.23</v>
      </c>
      <c r="M39" s="12">
        <f t="shared" si="3"/>
        <v>0</v>
      </c>
    </row>
    <row r="40" spans="3:13" ht="29" x14ac:dyDescent="0.35">
      <c r="C40" s="10" t="s">
        <v>47</v>
      </c>
      <c r="D40" s="11">
        <v>500010003</v>
      </c>
      <c r="E40" s="11" t="s">
        <v>134</v>
      </c>
      <c r="F40" s="11" t="s">
        <v>65</v>
      </c>
      <c r="G40" s="11" t="s">
        <v>135</v>
      </c>
      <c r="H40" s="11" t="s">
        <v>136</v>
      </c>
      <c r="I40" s="12"/>
      <c r="J40" s="10">
        <v>15</v>
      </c>
      <c r="K40" s="12">
        <f t="shared" si="2"/>
        <v>0</v>
      </c>
      <c r="L40" s="13">
        <v>0.23</v>
      </c>
      <c r="M40" s="12">
        <f t="shared" si="3"/>
        <v>0</v>
      </c>
    </row>
    <row r="41" spans="3:13" ht="29" x14ac:dyDescent="0.35">
      <c r="C41" s="10" t="s">
        <v>48</v>
      </c>
      <c r="D41" s="11">
        <v>500010007</v>
      </c>
      <c r="E41" s="11" t="s">
        <v>137</v>
      </c>
      <c r="F41" s="11" t="s">
        <v>65</v>
      </c>
      <c r="G41" s="11" t="s">
        <v>138</v>
      </c>
      <c r="H41" s="11"/>
      <c r="I41" s="12"/>
      <c r="J41" s="10">
        <v>20</v>
      </c>
      <c r="K41" s="12">
        <f t="shared" si="2"/>
        <v>0</v>
      </c>
      <c r="L41" s="13">
        <v>0.23</v>
      </c>
      <c r="M41" s="12">
        <f t="shared" si="3"/>
        <v>0</v>
      </c>
    </row>
    <row r="42" spans="3:13" ht="29" x14ac:dyDescent="0.35">
      <c r="C42" s="10" t="s">
        <v>49</v>
      </c>
      <c r="D42" s="11">
        <v>500010700</v>
      </c>
      <c r="E42" s="11" t="s">
        <v>139</v>
      </c>
      <c r="F42" s="11" t="s">
        <v>65</v>
      </c>
      <c r="G42" s="11" t="s">
        <v>140</v>
      </c>
      <c r="H42" s="11"/>
      <c r="I42" s="12"/>
      <c r="J42" s="10">
        <v>15</v>
      </c>
      <c r="K42" s="12">
        <f t="shared" si="2"/>
        <v>0</v>
      </c>
      <c r="L42" s="13">
        <v>0.23</v>
      </c>
      <c r="M42" s="12">
        <f t="shared" si="3"/>
        <v>0</v>
      </c>
    </row>
    <row r="43" spans="3:13" ht="43.5" x14ac:dyDescent="0.35">
      <c r="C43" s="10" t="s">
        <v>50</v>
      </c>
      <c r="D43" s="11">
        <v>500011028</v>
      </c>
      <c r="E43" s="11" t="s">
        <v>141</v>
      </c>
      <c r="F43" s="11" t="s">
        <v>142</v>
      </c>
      <c r="G43" s="11" t="s">
        <v>143</v>
      </c>
      <c r="H43" s="11" t="s">
        <v>144</v>
      </c>
      <c r="I43" s="12"/>
      <c r="J43" s="10">
        <v>40</v>
      </c>
      <c r="K43" s="12">
        <f t="shared" si="2"/>
        <v>0</v>
      </c>
      <c r="L43" s="13">
        <v>0.23</v>
      </c>
      <c r="M43" s="12">
        <f t="shared" si="3"/>
        <v>0</v>
      </c>
    </row>
    <row r="44" spans="3:13" ht="58" x14ac:dyDescent="0.35">
      <c r="C44" s="10" t="s">
        <v>51</v>
      </c>
      <c r="D44" s="11">
        <v>500011096</v>
      </c>
      <c r="E44" s="11" t="s">
        <v>145</v>
      </c>
      <c r="F44" s="11" t="s">
        <v>65</v>
      </c>
      <c r="G44" s="11" t="s">
        <v>146</v>
      </c>
      <c r="H44" s="11" t="s">
        <v>67</v>
      </c>
      <c r="I44" s="12"/>
      <c r="J44" s="10">
        <v>25</v>
      </c>
      <c r="K44" s="12">
        <f t="shared" si="2"/>
        <v>0</v>
      </c>
      <c r="L44" s="13">
        <v>0.23</v>
      </c>
      <c r="M44" s="12">
        <f t="shared" si="3"/>
        <v>0</v>
      </c>
    </row>
    <row r="45" spans="3:13" ht="29" x14ac:dyDescent="0.35">
      <c r="C45" s="10" t="s">
        <v>52</v>
      </c>
      <c r="D45" s="11">
        <v>500011258</v>
      </c>
      <c r="E45" s="11" t="s">
        <v>147</v>
      </c>
      <c r="F45" s="11" t="s">
        <v>65</v>
      </c>
      <c r="G45" s="11" t="s">
        <v>148</v>
      </c>
      <c r="H45" s="11"/>
      <c r="I45" s="12"/>
      <c r="J45" s="10">
        <v>10</v>
      </c>
      <c r="K45" s="12">
        <f t="shared" si="2"/>
        <v>0</v>
      </c>
      <c r="L45" s="13">
        <v>0.23</v>
      </c>
      <c r="M45" s="12">
        <f t="shared" si="3"/>
        <v>0</v>
      </c>
    </row>
    <row r="46" spans="3:13" ht="29" x14ac:dyDescent="0.35">
      <c r="C46" s="10" t="s">
        <v>53</v>
      </c>
      <c r="D46" s="11">
        <v>500011259</v>
      </c>
      <c r="E46" s="11" t="s">
        <v>149</v>
      </c>
      <c r="F46" s="11" t="s">
        <v>65</v>
      </c>
      <c r="G46" s="11" t="s">
        <v>150</v>
      </c>
      <c r="H46" s="11"/>
      <c r="I46" s="12"/>
      <c r="J46" s="10">
        <v>10</v>
      </c>
      <c r="K46" s="12">
        <f t="shared" si="2"/>
        <v>0</v>
      </c>
      <c r="L46" s="13">
        <v>0.23</v>
      </c>
      <c r="M46" s="12">
        <f t="shared" si="3"/>
        <v>0</v>
      </c>
    </row>
    <row r="47" spans="3:13" ht="29" x14ac:dyDescent="0.35">
      <c r="C47" s="10" t="s">
        <v>54</v>
      </c>
      <c r="D47" s="11">
        <v>500011846</v>
      </c>
      <c r="E47" s="11" t="s">
        <v>151</v>
      </c>
      <c r="F47" s="11" t="s">
        <v>65</v>
      </c>
      <c r="G47" s="11" t="s">
        <v>152</v>
      </c>
      <c r="H47" s="11"/>
      <c r="I47" s="12"/>
      <c r="J47" s="10">
        <v>20</v>
      </c>
      <c r="K47" s="12">
        <f t="shared" ref="K47:K56" si="4">I47*J47</f>
        <v>0</v>
      </c>
      <c r="L47" s="13">
        <v>0.23</v>
      </c>
      <c r="M47" s="12">
        <f t="shared" ref="M47:M56" si="5">K47*1.23</f>
        <v>0</v>
      </c>
    </row>
    <row r="48" spans="3:13" ht="29" x14ac:dyDescent="0.35">
      <c r="C48" s="10" t="s">
        <v>55</v>
      </c>
      <c r="D48" s="11">
        <v>500011847</v>
      </c>
      <c r="E48" s="11" t="s">
        <v>153</v>
      </c>
      <c r="F48" s="11" t="s">
        <v>65</v>
      </c>
      <c r="G48" s="11" t="s">
        <v>154</v>
      </c>
      <c r="H48" s="11"/>
      <c r="I48" s="12"/>
      <c r="J48" s="10">
        <v>20</v>
      </c>
      <c r="K48" s="12">
        <f t="shared" si="4"/>
        <v>0</v>
      </c>
      <c r="L48" s="13">
        <v>0.23</v>
      </c>
      <c r="M48" s="12">
        <f t="shared" si="5"/>
        <v>0</v>
      </c>
    </row>
    <row r="49" spans="3:13" ht="29" x14ac:dyDescent="0.35">
      <c r="C49" s="10" t="s">
        <v>56</v>
      </c>
      <c r="D49" s="11">
        <v>500012379</v>
      </c>
      <c r="E49" s="11" t="s">
        <v>155</v>
      </c>
      <c r="F49" s="11" t="s">
        <v>65</v>
      </c>
      <c r="G49" s="11" t="s">
        <v>156</v>
      </c>
      <c r="H49" s="11" t="s">
        <v>157</v>
      </c>
      <c r="I49" s="12"/>
      <c r="J49" s="10">
        <v>70</v>
      </c>
      <c r="K49" s="12">
        <f t="shared" si="4"/>
        <v>0</v>
      </c>
      <c r="L49" s="13">
        <v>0.23</v>
      </c>
      <c r="M49" s="12">
        <f t="shared" si="5"/>
        <v>0</v>
      </c>
    </row>
    <row r="50" spans="3:13" ht="29" x14ac:dyDescent="0.35">
      <c r="C50" s="10" t="s">
        <v>57</v>
      </c>
      <c r="D50" s="11">
        <v>500012431</v>
      </c>
      <c r="E50" s="11" t="s">
        <v>158</v>
      </c>
      <c r="F50" s="11" t="s">
        <v>65</v>
      </c>
      <c r="G50" s="11" t="s">
        <v>159</v>
      </c>
      <c r="H50" s="11" t="s">
        <v>94</v>
      </c>
      <c r="I50" s="12"/>
      <c r="J50" s="10">
        <v>45</v>
      </c>
      <c r="K50" s="12">
        <f t="shared" si="4"/>
        <v>0</v>
      </c>
      <c r="L50" s="13">
        <v>0.23</v>
      </c>
      <c r="M50" s="12">
        <f t="shared" si="5"/>
        <v>0</v>
      </c>
    </row>
    <row r="51" spans="3:13" ht="43.5" x14ac:dyDescent="0.35">
      <c r="C51" s="10" t="s">
        <v>58</v>
      </c>
      <c r="D51" s="11">
        <v>500013527</v>
      </c>
      <c r="E51" s="11" t="s">
        <v>160</v>
      </c>
      <c r="F51" s="11" t="s">
        <v>65</v>
      </c>
      <c r="G51" s="11" t="s">
        <v>161</v>
      </c>
      <c r="H51" s="11" t="s">
        <v>67</v>
      </c>
      <c r="I51" s="12"/>
      <c r="J51" s="10">
        <v>35</v>
      </c>
      <c r="K51" s="12">
        <f t="shared" si="4"/>
        <v>0</v>
      </c>
      <c r="L51" s="13">
        <v>0.23</v>
      </c>
      <c r="M51" s="12">
        <f t="shared" si="5"/>
        <v>0</v>
      </c>
    </row>
    <row r="52" spans="3:13" ht="29" x14ac:dyDescent="0.35">
      <c r="C52" s="10" t="s">
        <v>59</v>
      </c>
      <c r="D52" s="11">
        <v>500013831</v>
      </c>
      <c r="E52" s="11" t="s">
        <v>162</v>
      </c>
      <c r="F52" s="11" t="s">
        <v>65</v>
      </c>
      <c r="G52" s="11" t="s">
        <v>163</v>
      </c>
      <c r="H52" s="11" t="s">
        <v>164</v>
      </c>
      <c r="I52" s="12"/>
      <c r="J52" s="10">
        <v>30</v>
      </c>
      <c r="K52" s="12">
        <f t="shared" si="4"/>
        <v>0</v>
      </c>
      <c r="L52" s="13">
        <v>0.23</v>
      </c>
      <c r="M52" s="12">
        <f t="shared" si="5"/>
        <v>0</v>
      </c>
    </row>
    <row r="53" spans="3:13" ht="43.5" x14ac:dyDescent="0.35">
      <c r="C53" s="10" t="s">
        <v>60</v>
      </c>
      <c r="D53" s="11">
        <v>500013854</v>
      </c>
      <c r="E53" s="11" t="s">
        <v>165</v>
      </c>
      <c r="F53" s="11" t="s">
        <v>65</v>
      </c>
      <c r="G53" s="11" t="s">
        <v>166</v>
      </c>
      <c r="H53" s="11" t="s">
        <v>67</v>
      </c>
      <c r="I53" s="12"/>
      <c r="J53" s="10">
        <v>20</v>
      </c>
      <c r="K53" s="12">
        <f t="shared" si="4"/>
        <v>0</v>
      </c>
      <c r="L53" s="13">
        <v>0.23</v>
      </c>
      <c r="M53" s="12">
        <f t="shared" si="5"/>
        <v>0</v>
      </c>
    </row>
    <row r="54" spans="3:13" ht="29" x14ac:dyDescent="0.35">
      <c r="C54" s="10" t="s">
        <v>61</v>
      </c>
      <c r="D54" s="11">
        <v>500013933</v>
      </c>
      <c r="E54" s="11" t="s">
        <v>167</v>
      </c>
      <c r="F54" s="11" t="s">
        <v>65</v>
      </c>
      <c r="G54" s="11" t="s">
        <v>168</v>
      </c>
      <c r="H54" s="11" t="s">
        <v>169</v>
      </c>
      <c r="I54" s="12"/>
      <c r="J54" s="10">
        <v>20</v>
      </c>
      <c r="K54" s="12">
        <f t="shared" si="4"/>
        <v>0</v>
      </c>
      <c r="L54" s="13">
        <v>0.23</v>
      </c>
      <c r="M54" s="12">
        <f t="shared" si="5"/>
        <v>0</v>
      </c>
    </row>
    <row r="55" spans="3:13" ht="29" x14ac:dyDescent="0.35">
      <c r="C55" s="10" t="s">
        <v>62</v>
      </c>
      <c r="D55" s="11">
        <v>500015093</v>
      </c>
      <c r="E55" s="11" t="s">
        <v>170</v>
      </c>
      <c r="F55" s="11" t="s">
        <v>65</v>
      </c>
      <c r="G55" s="11" t="s">
        <v>171</v>
      </c>
      <c r="H55" s="11"/>
      <c r="I55" s="12"/>
      <c r="J55" s="10">
        <v>20</v>
      </c>
      <c r="K55" s="12">
        <f t="shared" si="4"/>
        <v>0</v>
      </c>
      <c r="L55" s="13">
        <v>0.23</v>
      </c>
      <c r="M55" s="12">
        <f t="shared" si="5"/>
        <v>0</v>
      </c>
    </row>
    <row r="56" spans="3:13" ht="29" x14ac:dyDescent="0.35">
      <c r="C56" s="10" t="s">
        <v>63</v>
      </c>
      <c r="D56" s="11">
        <v>500015236</v>
      </c>
      <c r="E56" s="11" t="s">
        <v>172</v>
      </c>
      <c r="F56" s="11" t="s">
        <v>65</v>
      </c>
      <c r="G56" s="11" t="s">
        <v>173</v>
      </c>
      <c r="H56" s="11"/>
      <c r="I56" s="12"/>
      <c r="J56" s="10">
        <v>15</v>
      </c>
      <c r="K56" s="12">
        <f t="shared" si="4"/>
        <v>0</v>
      </c>
      <c r="L56" s="13">
        <v>0.23</v>
      </c>
      <c r="M56" s="12">
        <f t="shared" si="5"/>
        <v>0</v>
      </c>
    </row>
    <row r="57" spans="3:13" ht="36" customHeight="1" x14ac:dyDescent="0.35">
      <c r="C57" s="21" t="s">
        <v>36</v>
      </c>
      <c r="D57" s="22"/>
      <c r="E57" s="22"/>
      <c r="F57" s="22"/>
      <c r="G57" s="22"/>
      <c r="H57" s="22"/>
      <c r="I57" s="23"/>
      <c r="J57" s="14" t="s">
        <v>6</v>
      </c>
      <c r="K57" s="15">
        <f>SUM(K9:K56)</f>
        <v>0</v>
      </c>
      <c r="L57" s="16">
        <v>0.23</v>
      </c>
      <c r="M57" s="15">
        <f>SUM(M9:M56)</f>
        <v>0</v>
      </c>
    </row>
    <row r="60" spans="3:13" x14ac:dyDescent="0.35">
      <c r="E60" s="17"/>
      <c r="F60" s="17"/>
      <c r="G60" s="17"/>
      <c r="H60" s="17"/>
    </row>
    <row r="61" spans="3:13" x14ac:dyDescent="0.35">
      <c r="E61" s="17"/>
      <c r="F61" s="17"/>
      <c r="G61" s="17"/>
      <c r="H61" s="17"/>
    </row>
    <row r="62" spans="3:13" x14ac:dyDescent="0.35">
      <c r="E62" s="17"/>
      <c r="F62" s="17"/>
      <c r="G62" s="19"/>
      <c r="H62" s="19"/>
    </row>
    <row r="63" spans="3:13" ht="16" x14ac:dyDescent="0.35">
      <c r="E63" s="17"/>
      <c r="F63" s="17"/>
      <c r="G63" s="18" t="s">
        <v>40</v>
      </c>
      <c r="H63" s="17"/>
    </row>
  </sheetData>
  <mergeCells count="6">
    <mergeCell ref="G62:H62"/>
    <mergeCell ref="K2:M2"/>
    <mergeCell ref="K3:M3"/>
    <mergeCell ref="C57:I57"/>
    <mergeCell ref="C4:J4"/>
    <mergeCell ref="C2:J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2026-01-09T10:56:34Z</dcterms:modified>
</cp:coreProperties>
</file>