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Procedury\2025\162_2025\"/>
    </mc:Choice>
  </mc:AlternateContent>
  <xr:revisionPtr revIDLastSave="0" documentId="13_ncr:1_{2EEE9DAA-DDB1-4E3A-9CD9-0F3254D1E81D}" xr6:coauthVersionLast="47" xr6:coauthVersionMax="47" xr10:uidLastSave="{00000000-0000-0000-0000-000000000000}"/>
  <bookViews>
    <workbookView xWindow="-38510" yWindow="-20" windowWidth="38620" windowHeight="21100" xr2:uid="{00000000-000D-0000-FFFF-FFFF00000000}"/>
  </bookViews>
  <sheets>
    <sheet name="Zadanie 1" sheetId="1" r:id="rId1"/>
    <sheet name="Zadani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2" l="1"/>
  <c r="M11" i="2" s="1"/>
  <c r="K10" i="2"/>
  <c r="M10" i="2" s="1"/>
  <c r="K9" i="2"/>
  <c r="M9" i="2" s="1"/>
  <c r="M12" i="2" l="1"/>
  <c r="K12" i="2"/>
  <c r="K10" i="1" l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9" i="1"/>
  <c r="M9" i="1" s="1"/>
  <c r="M20" i="1" l="1"/>
  <c r="K20" i="1"/>
</calcChain>
</file>

<file path=xl/sharedStrings.xml><?xml version="1.0" encoding="utf-8"?>
<sst xmlns="http://schemas.openxmlformats.org/spreadsheetml/2006/main" count="106" uniqueCount="67">
  <si>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</si>
  <si>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</si>
  <si>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</si>
  <si>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</si>
  <si>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</si>
  <si>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</si>
  <si>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</si>
  <si>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</si>
  <si>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</si>
  <si>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</si>
  <si>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</si>
  <si>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</si>
  <si>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</si>
  <si>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</si>
  <si>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</si>
  <si>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</si>
  <si>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</si>
  <si>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</si>
  <si>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</si>
  <si>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</si>
  <si>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</si>
  <si>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</si>
  <si>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</si>
  <si>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</si>
  <si>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</si>
  <si>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Załącznik nr 1a do Siwz</t>
  </si>
  <si>
    <t>Dokument należy opatrzyć kwalifikowanym podpisem elektronicznym, podpisem zaufanym lub osobistym</t>
  </si>
  <si>
    <t>postępowanie nr 162/NL/ŁK/25</t>
  </si>
  <si>
    <t>Wtryskiwacz elektromagnetyczny paliwa DMCI (z pierścieniem uszczelniającym) DELPHI do silnika DAF SOLARIS</t>
  </si>
  <si>
    <t>SZT.</t>
  </si>
  <si>
    <t>0120-300-095 SOLARIS
1826007* DAF
1826007RN* DAF
DELBEBJ1A01201* DELPHI</t>
  </si>
  <si>
    <t>Wtryskiwacz paliwa DELPHI do silnika DAF SOLARIS</t>
  </si>
  <si>
    <t>0120-303-473 SOLARIS
1972590* DAF
 1972590RN* DAF
DELBEBJ1D01104* DELPHI</t>
  </si>
  <si>
    <t>0004-021-213 SOLARIS
1974030* DAF
1974030RN* DAF
DELBEBJ1D03001* DELPHI</t>
  </si>
  <si>
    <t>DAF / DELPHI</t>
  </si>
  <si>
    <t>Wtryskiwacz elektromagnetyczny paliwa Common Rail (z pierścieniem uszczelniającym) BOSCH do silnika MAN</t>
  </si>
  <si>
    <t>51.10100-6123 MAN
0.445.120.197* BOSCH</t>
  </si>
  <si>
    <t>BOSCH</t>
  </si>
  <si>
    <t>Wtryskiwacz płynu AdBlue BOSCH do silnika DAF SOLARIS</t>
  </si>
  <si>
    <t>0120-322-580 SOLARIS
1735780* DAF
0.444.012.003* BOSCH</t>
  </si>
  <si>
    <t>DAF / BOSCH</t>
  </si>
  <si>
    <t>Wtryskiwacz konwencjonalny paliwa do silnika MERCEDES</t>
  </si>
  <si>
    <t>A.003.010.07.51* MERCEDES</t>
  </si>
  <si>
    <t>MERCEDES</t>
  </si>
  <si>
    <t>Wtryskiwacz elektromagnetyczny paliwa Common Rail (z pierścieniem uszczelniającym) BOSCH do silnika CUMMINS SOLARIS</t>
  </si>
  <si>
    <t>0000-033-338 SOLARIS
4988835* CUMMINS
0.445.120.161* BOSCH</t>
  </si>
  <si>
    <t>CUMMINS / BOSCH</t>
  </si>
  <si>
    <t>Wtryskiwacz płynu AdBlue (Q-67693) do silnika CUMMINS SOLARIS SOLBUS</t>
  </si>
  <si>
    <t>0120-390-047 SOLARIS
08A1.053.019 SOLBUS
4999800* CUMMINS</t>
  </si>
  <si>
    <t>CUMMINS</t>
  </si>
  <si>
    <t>Moduł dozujący płynu AdBlue NRF MERCEDES</t>
  </si>
  <si>
    <t>A.000.140.41.39 MERCEDES
NRF 705010* NRF</t>
  </si>
  <si>
    <t>NRF</t>
  </si>
  <si>
    <t>Wtryskiwacz elektromagnetyczny paliwa Common Rail (z pierścieniem uszczelniającym) BOSCH do silnika CUMMINS SOLBUS</t>
  </si>
  <si>
    <t>4994541* CUMMINS
0.445.120.199* BOSCH</t>
  </si>
  <si>
    <t>Wtryskiwacz paliwa DELPHI do silnika MERCEDES</t>
  </si>
  <si>
    <t>A.936.070.28.87* MERCEDES
DEL42044914* DELPHI</t>
  </si>
  <si>
    <t>MERCEDES / DELPHI</t>
  </si>
  <si>
    <t>A.000.140.54.39 MERCEDES
NRF 705013* NRF</t>
  </si>
  <si>
    <t>Wtryskiwacz elektromagnetyczny paliwa Common Rail (z pierścieniem uszczelniającym) BOSCH do silnika MERCEDES</t>
  </si>
  <si>
    <t>A.472.070.11.87* MERCEDES
0.445.120.302* BOSCH</t>
  </si>
  <si>
    <t>MERCEDES / BOSCH</t>
  </si>
  <si>
    <t>Wtryskiwacz gazu CNG do silnika SCANIA</t>
  </si>
  <si>
    <t>2082259* SCANIA
0.280.158.854* BOSCH</t>
  </si>
  <si>
    <t>SCANIA / BOSCH</t>
  </si>
  <si>
    <t>Dostawa wtryskiwaczy do autobusów - Zadanie 1</t>
  </si>
  <si>
    <t>Dostawa wtryskiwaczy paliwa do autobusów - Zadanie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</si>
</sst>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26"/>
  <sheetViews>
    <sheetView tabSelected="1" workbookViewId="0">
      <selection activeCell="E7" sqref="E7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1.1796875" style="1" customWidth="1"/>
    <col min="5" max="5" width="38" style="1" customWidth="1"/>
    <col min="6" max="6" width="4.453125" style="1" customWidth="1"/>
    <col min="7" max="7" width="29.7265625" style="1" customWidth="1"/>
    <col min="8" max="8" width="30.2695312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4" t="s">
        <v>21</v>
      </c>
      <c r="D2" s="24"/>
      <c r="E2" s="24"/>
      <c r="F2" s="24"/>
      <c r="G2" s="24"/>
      <c r="H2" s="24"/>
      <c r="I2" s="24"/>
      <c r="J2" s="24"/>
      <c r="K2" s="20" t="s">
        <v>25</v>
      </c>
      <c r="L2" s="20"/>
      <c r="M2" s="20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0" t="s">
        <v>27</v>
      </c>
      <c r="L3" s="20"/>
      <c r="M3" s="20"/>
    </row>
    <row r="4" spans="3:13" ht="30" customHeight="1" x14ac:dyDescent="0.35">
      <c r="C4" s="24" t="s">
        <v>65</v>
      </c>
      <c r="D4" s="24"/>
      <c r="E4" s="24"/>
      <c r="F4" s="24"/>
      <c r="G4" s="24"/>
      <c r="H4" s="24"/>
      <c r="I4" s="24"/>
      <c r="J4" s="24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13</v>
      </c>
      <c r="E7" s="6" t="s">
        <v>14</v>
      </c>
      <c r="F7" s="6" t="s">
        <v>15</v>
      </c>
      <c r="G7" s="6" t="s">
        <v>23</v>
      </c>
      <c r="H7" s="6" t="s">
        <v>24</v>
      </c>
      <c r="I7" s="7" t="s">
        <v>16</v>
      </c>
      <c r="J7" s="6" t="s">
        <v>17</v>
      </c>
      <c r="K7" s="6" t="s">
        <v>18</v>
      </c>
      <c r="L7" s="6" t="s">
        <v>19</v>
      </c>
      <c r="M7" s="6" t="s">
        <v>20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ht="43.5" x14ac:dyDescent="0.35">
      <c r="C9" s="10" t="s">
        <v>1</v>
      </c>
      <c r="D9" s="11">
        <v>500000354</v>
      </c>
      <c r="E9" s="11" t="s">
        <v>35</v>
      </c>
      <c r="F9" s="11" t="s">
        <v>29</v>
      </c>
      <c r="G9" s="11" t="s">
        <v>36</v>
      </c>
      <c r="H9" s="11" t="s">
        <v>37</v>
      </c>
      <c r="I9" s="12"/>
      <c r="J9" s="10">
        <v>190</v>
      </c>
      <c r="K9" s="12">
        <f>I9*J9</f>
        <v>0</v>
      </c>
      <c r="L9" s="13">
        <v>0.23</v>
      </c>
      <c r="M9" s="12">
        <f>K9*1.23</f>
        <v>0</v>
      </c>
    </row>
    <row r="10" spans="3:13" ht="43.5" x14ac:dyDescent="0.35">
      <c r="C10" s="10" t="s">
        <v>2</v>
      </c>
      <c r="D10" s="11">
        <v>500004763</v>
      </c>
      <c r="E10" s="11" t="s">
        <v>38</v>
      </c>
      <c r="F10" s="11" t="s">
        <v>29</v>
      </c>
      <c r="G10" s="11" t="s">
        <v>39</v>
      </c>
      <c r="H10" s="11" t="s">
        <v>40</v>
      </c>
      <c r="I10" s="12"/>
      <c r="J10" s="10">
        <v>25</v>
      </c>
      <c r="K10" s="12">
        <f t="shared" ref="K10:K19" si="0">I10*J10</f>
        <v>0</v>
      </c>
      <c r="L10" s="13">
        <v>0.23</v>
      </c>
      <c r="M10" s="12">
        <f t="shared" ref="M10:M19" si="1">K10*1.23</f>
        <v>0</v>
      </c>
    </row>
    <row r="11" spans="3:13" ht="29" x14ac:dyDescent="0.35">
      <c r="C11" s="10" t="s">
        <v>3</v>
      </c>
      <c r="D11" s="11">
        <v>500009241</v>
      </c>
      <c r="E11" s="11" t="s">
        <v>41</v>
      </c>
      <c r="F11" s="11" t="s">
        <v>29</v>
      </c>
      <c r="G11" s="11" t="s">
        <v>42</v>
      </c>
      <c r="H11" s="11" t="s">
        <v>43</v>
      </c>
      <c r="I11" s="12"/>
      <c r="J11" s="10">
        <v>15</v>
      </c>
      <c r="K11" s="12">
        <f t="shared" si="0"/>
        <v>0</v>
      </c>
      <c r="L11" s="13">
        <v>0.23</v>
      </c>
      <c r="M11" s="12">
        <f t="shared" si="1"/>
        <v>0</v>
      </c>
    </row>
    <row r="12" spans="3:13" ht="58" x14ac:dyDescent="0.35">
      <c r="C12" s="10" t="s">
        <v>4</v>
      </c>
      <c r="D12" s="11">
        <v>500009300</v>
      </c>
      <c r="E12" s="11" t="s">
        <v>44</v>
      </c>
      <c r="F12" s="11" t="s">
        <v>29</v>
      </c>
      <c r="G12" s="11" t="s">
        <v>45</v>
      </c>
      <c r="H12" s="11" t="s">
        <v>46</v>
      </c>
      <c r="I12" s="12"/>
      <c r="J12" s="10">
        <v>75</v>
      </c>
      <c r="K12" s="12">
        <f t="shared" si="0"/>
        <v>0</v>
      </c>
      <c r="L12" s="13">
        <v>0.23</v>
      </c>
      <c r="M12" s="12">
        <f t="shared" si="1"/>
        <v>0</v>
      </c>
    </row>
    <row r="13" spans="3:13" ht="43.5" x14ac:dyDescent="0.35">
      <c r="C13" s="10" t="s">
        <v>5</v>
      </c>
      <c r="D13" s="11">
        <v>500008611</v>
      </c>
      <c r="E13" s="11" t="s">
        <v>47</v>
      </c>
      <c r="F13" s="11" t="s">
        <v>29</v>
      </c>
      <c r="G13" s="11" t="s">
        <v>48</v>
      </c>
      <c r="H13" s="11" t="s">
        <v>49</v>
      </c>
      <c r="I13" s="12"/>
      <c r="J13" s="10">
        <v>25</v>
      </c>
      <c r="K13" s="12">
        <f t="shared" si="0"/>
        <v>0</v>
      </c>
      <c r="L13" s="13">
        <v>0.23</v>
      </c>
      <c r="M13" s="12">
        <f t="shared" si="1"/>
        <v>0</v>
      </c>
    </row>
    <row r="14" spans="3:13" ht="29" x14ac:dyDescent="0.35">
      <c r="C14" s="10" t="s">
        <v>7</v>
      </c>
      <c r="D14" s="11">
        <v>500012038</v>
      </c>
      <c r="E14" s="11" t="s">
        <v>50</v>
      </c>
      <c r="F14" s="11" t="s">
        <v>29</v>
      </c>
      <c r="G14" s="11" t="s">
        <v>51</v>
      </c>
      <c r="H14" s="11" t="s">
        <v>52</v>
      </c>
      <c r="I14" s="12"/>
      <c r="J14" s="10">
        <v>20</v>
      </c>
      <c r="K14" s="12">
        <f t="shared" si="0"/>
        <v>0</v>
      </c>
      <c r="L14" s="13">
        <v>0.23</v>
      </c>
      <c r="M14" s="12">
        <f t="shared" si="1"/>
        <v>0</v>
      </c>
    </row>
    <row r="15" spans="3:13" ht="58" x14ac:dyDescent="0.35">
      <c r="C15" s="10" t="s">
        <v>8</v>
      </c>
      <c r="D15" s="11">
        <v>500012133</v>
      </c>
      <c r="E15" s="11" t="s">
        <v>53</v>
      </c>
      <c r="F15" s="11" t="s">
        <v>29</v>
      </c>
      <c r="G15" s="11" t="s">
        <v>54</v>
      </c>
      <c r="H15" s="11" t="s">
        <v>46</v>
      </c>
      <c r="I15" s="12"/>
      <c r="J15" s="10">
        <v>20</v>
      </c>
      <c r="K15" s="12">
        <f t="shared" si="0"/>
        <v>0</v>
      </c>
      <c r="L15" s="13">
        <v>0.23</v>
      </c>
      <c r="M15" s="12">
        <f t="shared" si="1"/>
        <v>0</v>
      </c>
    </row>
    <row r="16" spans="3:13" ht="29" x14ac:dyDescent="0.35">
      <c r="C16" s="10" t="s">
        <v>9</v>
      </c>
      <c r="D16" s="11">
        <v>500013250</v>
      </c>
      <c r="E16" s="11" t="s">
        <v>55</v>
      </c>
      <c r="F16" s="11" t="s">
        <v>29</v>
      </c>
      <c r="G16" s="11" t="s">
        <v>56</v>
      </c>
      <c r="H16" s="11" t="s">
        <v>57</v>
      </c>
      <c r="I16" s="12"/>
      <c r="J16" s="10">
        <v>165</v>
      </c>
      <c r="K16" s="12">
        <f t="shared" si="0"/>
        <v>0</v>
      </c>
      <c r="L16" s="13">
        <v>0.23</v>
      </c>
      <c r="M16" s="12">
        <f t="shared" si="1"/>
        <v>0</v>
      </c>
    </row>
    <row r="17" spans="3:13" ht="29" x14ac:dyDescent="0.35">
      <c r="C17" s="10" t="s">
        <v>10</v>
      </c>
      <c r="D17" s="11">
        <v>500013464</v>
      </c>
      <c r="E17" s="11" t="s">
        <v>50</v>
      </c>
      <c r="F17" s="11" t="s">
        <v>29</v>
      </c>
      <c r="G17" s="11" t="s">
        <v>58</v>
      </c>
      <c r="H17" s="11" t="s">
        <v>52</v>
      </c>
      <c r="I17" s="12"/>
      <c r="J17" s="10">
        <v>165</v>
      </c>
      <c r="K17" s="12">
        <f t="shared" si="0"/>
        <v>0</v>
      </c>
      <c r="L17" s="13">
        <v>0.23</v>
      </c>
      <c r="M17" s="12">
        <f t="shared" si="1"/>
        <v>0</v>
      </c>
    </row>
    <row r="18" spans="3:13" ht="58" x14ac:dyDescent="0.35">
      <c r="C18" s="10" t="s">
        <v>11</v>
      </c>
      <c r="D18" s="11">
        <v>500013934</v>
      </c>
      <c r="E18" s="11" t="s">
        <v>59</v>
      </c>
      <c r="F18" s="11" t="s">
        <v>29</v>
      </c>
      <c r="G18" s="11" t="s">
        <v>60</v>
      </c>
      <c r="H18" s="11" t="s">
        <v>61</v>
      </c>
      <c r="I18" s="12"/>
      <c r="J18" s="10">
        <v>40</v>
      </c>
      <c r="K18" s="12">
        <f t="shared" si="0"/>
        <v>0</v>
      </c>
      <c r="L18" s="13">
        <v>0.23</v>
      </c>
      <c r="M18" s="12">
        <f t="shared" si="1"/>
        <v>0</v>
      </c>
    </row>
    <row r="19" spans="3:13" ht="29" x14ac:dyDescent="0.35">
      <c r="C19" s="10" t="s">
        <v>12</v>
      </c>
      <c r="D19" s="11">
        <v>500015400</v>
      </c>
      <c r="E19" s="11" t="s">
        <v>62</v>
      </c>
      <c r="F19" s="11" t="s">
        <v>29</v>
      </c>
      <c r="G19" s="11" t="s">
        <v>63</v>
      </c>
      <c r="H19" s="11" t="s">
        <v>64</v>
      </c>
      <c r="I19" s="12"/>
      <c r="J19" s="10">
        <v>40</v>
      </c>
      <c r="K19" s="12">
        <f t="shared" si="0"/>
        <v>0</v>
      </c>
      <c r="L19" s="13">
        <v>0.23</v>
      </c>
      <c r="M19" s="12">
        <f t="shared" si="1"/>
        <v>0</v>
      </c>
    </row>
    <row r="20" spans="3:13" ht="36" customHeight="1" x14ac:dyDescent="0.35">
      <c r="C20" s="21" t="s">
        <v>22</v>
      </c>
      <c r="D20" s="22"/>
      <c r="E20" s="22"/>
      <c r="F20" s="22"/>
      <c r="G20" s="22"/>
      <c r="H20" s="22"/>
      <c r="I20" s="23"/>
      <c r="J20" s="14" t="s">
        <v>6</v>
      </c>
      <c r="K20" s="15">
        <f>SUM(K9:K19)</f>
        <v>0</v>
      </c>
      <c r="L20" s="16">
        <v>0.23</v>
      </c>
      <c r="M20" s="15">
        <f>SUM(M9:M19)</f>
        <v>0</v>
      </c>
    </row>
    <row r="23" spans="3:13" x14ac:dyDescent="0.35">
      <c r="E23" s="17"/>
      <c r="F23" s="17"/>
      <c r="G23" s="17"/>
      <c r="H23" s="17"/>
    </row>
    <row r="24" spans="3:13" x14ac:dyDescent="0.35">
      <c r="E24" s="17"/>
      <c r="F24" s="17"/>
      <c r="G24" s="17"/>
      <c r="H24" s="17"/>
    </row>
    <row r="25" spans="3:13" x14ac:dyDescent="0.35">
      <c r="E25" s="17"/>
      <c r="F25" s="17"/>
      <c r="G25" s="19"/>
      <c r="H25" s="19"/>
    </row>
    <row r="26" spans="3:13" ht="16" x14ac:dyDescent="0.35">
      <c r="E26" s="17"/>
      <c r="F26" s="17"/>
      <c r="G26" s="18" t="s">
        <v>26</v>
      </c>
      <c r="H26" s="17"/>
    </row>
  </sheetData>
  <mergeCells count="6">
    <mergeCell ref="G25:H25"/>
    <mergeCell ref="K2:M2"/>
    <mergeCell ref="K3:M3"/>
    <mergeCell ref="C20:I20"/>
    <mergeCell ref="C4:J4"/>
    <mergeCell ref="C2:J2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B8A5-7FF1-4394-8FE4-1EB783AF4964}">
  <sheetPr>
    <pageSetUpPr fitToPage="1"/>
  </sheetPr>
  <dimension ref="C2:M18"/>
  <sheetViews>
    <sheetView workbookViewId="0">
      <selection activeCell="E5" sqref="E5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1.54296875" style="1" customWidth="1"/>
    <col min="5" max="5" width="36" style="1" customWidth="1"/>
    <col min="6" max="6" width="4.453125" style="1" customWidth="1"/>
    <col min="7" max="7" width="29.7265625" style="1" customWidth="1"/>
    <col min="8" max="8" width="32.45312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4" t="s">
        <v>21</v>
      </c>
      <c r="D2" s="24"/>
      <c r="E2" s="24"/>
      <c r="F2" s="24"/>
      <c r="G2" s="24"/>
      <c r="H2" s="24"/>
      <c r="I2" s="24"/>
      <c r="J2" s="24"/>
      <c r="K2" s="20" t="s">
        <v>25</v>
      </c>
      <c r="L2" s="20"/>
      <c r="M2" s="20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0" t="s">
        <v>27</v>
      </c>
      <c r="L3" s="20"/>
      <c r="M3" s="20"/>
    </row>
    <row r="4" spans="3:13" ht="30" customHeight="1" x14ac:dyDescent="0.35">
      <c r="C4" s="24" t="s">
        <v>66</v>
      </c>
      <c r="D4" s="24"/>
      <c r="E4" s="24"/>
      <c r="F4" s="24"/>
      <c r="G4" s="24"/>
      <c r="H4" s="24"/>
      <c r="I4" s="24"/>
      <c r="J4" s="24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13</v>
      </c>
      <c r="E7" s="6" t="s">
        <v>14</v>
      </c>
      <c r="F7" s="6" t="s">
        <v>15</v>
      </c>
      <c r="G7" s="6" t="s">
        <v>23</v>
      </c>
      <c r="H7" s="6" t="s">
        <v>24</v>
      </c>
      <c r="I7" s="7" t="s">
        <v>16</v>
      </c>
      <c r="J7" s="6" t="s">
        <v>17</v>
      </c>
      <c r="K7" s="6" t="s">
        <v>18</v>
      </c>
      <c r="L7" s="6" t="s">
        <v>19</v>
      </c>
      <c r="M7" s="6" t="s">
        <v>20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ht="58" x14ac:dyDescent="0.35">
      <c r="C9" s="10" t="s">
        <v>1</v>
      </c>
      <c r="D9" s="11">
        <v>500004543</v>
      </c>
      <c r="E9" s="11" t="s">
        <v>28</v>
      </c>
      <c r="F9" s="11" t="s">
        <v>29</v>
      </c>
      <c r="G9" s="11" t="s">
        <v>30</v>
      </c>
      <c r="H9" s="11" t="s">
        <v>34</v>
      </c>
      <c r="I9" s="12"/>
      <c r="J9" s="10">
        <v>80</v>
      </c>
      <c r="K9" s="12">
        <f>I9*J9</f>
        <v>0</v>
      </c>
      <c r="L9" s="13">
        <v>0.23</v>
      </c>
      <c r="M9" s="12">
        <f>K9*1.23</f>
        <v>0</v>
      </c>
    </row>
    <row r="10" spans="3:13" ht="58" x14ac:dyDescent="0.35">
      <c r="C10" s="10" t="s">
        <v>2</v>
      </c>
      <c r="D10" s="11">
        <v>500011351</v>
      </c>
      <c r="E10" s="11" t="s">
        <v>31</v>
      </c>
      <c r="F10" s="11" t="s">
        <v>29</v>
      </c>
      <c r="G10" s="11" t="s">
        <v>32</v>
      </c>
      <c r="H10" s="10" t="s">
        <v>34</v>
      </c>
      <c r="I10" s="12"/>
      <c r="J10" s="10">
        <v>65</v>
      </c>
      <c r="K10" s="12">
        <f t="shared" ref="K10:K11" si="0">I10*J10</f>
        <v>0</v>
      </c>
      <c r="L10" s="13">
        <v>0.23</v>
      </c>
      <c r="M10" s="12">
        <f t="shared" ref="M10:M11" si="1">K10*1.23</f>
        <v>0</v>
      </c>
    </row>
    <row r="11" spans="3:13" ht="58" x14ac:dyDescent="0.35">
      <c r="C11" s="10" t="s">
        <v>3</v>
      </c>
      <c r="D11" s="11">
        <v>500011912</v>
      </c>
      <c r="E11" s="11" t="s">
        <v>31</v>
      </c>
      <c r="F11" s="11" t="s">
        <v>29</v>
      </c>
      <c r="G11" s="11" t="s">
        <v>33</v>
      </c>
      <c r="H11" s="10" t="s">
        <v>34</v>
      </c>
      <c r="I11" s="12"/>
      <c r="J11" s="10">
        <v>150</v>
      </c>
      <c r="K11" s="12">
        <f t="shared" si="0"/>
        <v>0</v>
      </c>
      <c r="L11" s="13">
        <v>0.23</v>
      </c>
      <c r="M11" s="12">
        <f t="shared" si="1"/>
        <v>0</v>
      </c>
    </row>
    <row r="12" spans="3:13" ht="36" customHeight="1" x14ac:dyDescent="0.35">
      <c r="C12" s="21" t="s">
        <v>22</v>
      </c>
      <c r="D12" s="22"/>
      <c r="E12" s="22"/>
      <c r="F12" s="22"/>
      <c r="G12" s="22"/>
      <c r="H12" s="22"/>
      <c r="I12" s="23"/>
      <c r="J12" s="14" t="s">
        <v>6</v>
      </c>
      <c r="K12" s="15">
        <f>SUM(K9:K11)</f>
        <v>0</v>
      </c>
      <c r="L12" s="16">
        <v>0.23</v>
      </c>
      <c r="M12" s="15">
        <f>SUM(M9:M11)</f>
        <v>0</v>
      </c>
    </row>
    <row r="15" spans="3:13" x14ac:dyDescent="0.35">
      <c r="E15" s="17"/>
      <c r="F15" s="17"/>
      <c r="G15" s="17"/>
      <c r="H15" s="17"/>
    </row>
    <row r="16" spans="3:13" x14ac:dyDescent="0.35">
      <c r="E16" s="17"/>
      <c r="F16" s="17"/>
      <c r="G16" s="17"/>
      <c r="H16" s="17"/>
    </row>
    <row r="17" spans="5:8" x14ac:dyDescent="0.35">
      <c r="E17" s="17"/>
      <c r="F17" s="17"/>
      <c r="G17" s="19"/>
      <c r="H17" s="19"/>
    </row>
    <row r="18" spans="5:8" ht="16" x14ac:dyDescent="0.35">
      <c r="E18" s="17"/>
      <c r="F18" s="17"/>
      <c r="G18" s="18" t="s">
        <v>26</v>
      </c>
      <c r="H18" s="17"/>
    </row>
  </sheetData>
  <mergeCells count="6">
    <mergeCell ref="G17:H17"/>
    <mergeCell ref="C2:J2"/>
    <mergeCell ref="K2:M2"/>
    <mergeCell ref="K3:M3"/>
    <mergeCell ref="C4:J4"/>
    <mergeCell ref="C12:I12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Zadanie 1</vt:lpstr>
      <vt:lpstr>Zadanie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2022-03-31T08:20:01Z</cp:lastPrinted>
  <dcterms:created xsi:type="dcterms:W3CDTF">2021-04-16T04:59:41Z</dcterms:created>
  <dcterms:modified xsi:type="dcterms:W3CDTF">2026-01-09T11:17:33Z</dcterms:modified>
</cp:coreProperties>
</file>