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5\141_2025\do ogłoszenia\"/>
    </mc:Choice>
  </mc:AlternateContent>
  <xr:revisionPtr revIDLastSave="0" documentId="13_ncr:1_{532044B5-ED49-4EB1-9808-0088A57E24DE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18" i="1"/>
  <c r="K9" i="1"/>
  <c r="M30" i="1"/>
  <c r="K30" i="1"/>
  <c r="K10" i="1"/>
  <c r="M10" i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M18" i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M25" i="1"/>
  <c r="K26" i="1"/>
  <c r="M26" i="1" s="1"/>
  <c r="K27" i="1"/>
  <c r="M27" i="1" s="1"/>
  <c r="K28" i="1"/>
  <c r="M28" i="1" s="1"/>
  <c r="K29" i="1"/>
  <c r="M29" i="1" s="1"/>
  <c r="M9" i="1"/>
</calcChain>
</file>

<file path=xl/sharedStrings.xml><?xml version="1.0" encoding="utf-8"?>
<sst xmlns="http://schemas.openxmlformats.org/spreadsheetml/2006/main" count="121" uniqueCount="90">
  <si>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</si>
  <si>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</si>
  <si>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</si>
  <si>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</si>
  <si>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</si>
  <si>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</si>
  <si>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</si>
  <si>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</si>
  <si>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</si>
  <si>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</si>
  <si>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</si>
  <si>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</si>
  <si>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</si>
  <si>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</si>
  <si>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</si>
  <si>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</si>
  <si>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</si>
  <si>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</si>
  <si>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</si>
  <si>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</si>
  <si>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</si>
  <si>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</si>
  <si>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</si>
  <si>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</si>
  <si>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</si>
  <si>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</si>
  <si>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</si>
  <si>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</si>
  <si>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</si>
  <si>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</si>
  <si>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</si>
  <si>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</si>
  <si>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</si>
  <si>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</si>
  <si>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</si>
  <si>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</si>
  <si>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postępowanie nr 141/NL/ŁK/25</t>
  </si>
  <si>
    <t>Dostawa mechanizmów i elementów wycieraczek do autobusów</t>
  </si>
  <si>
    <t>Silnik wycieraczek 
MAN NG313</t>
  </si>
  <si>
    <t>SZT.</t>
  </si>
  <si>
    <t>81.26401.6127 MAN</t>
  </si>
  <si>
    <t>Ramie wycieraczki szyby
MAN NG313</t>
  </si>
  <si>
    <t>81.26430.6042 MAN</t>
  </si>
  <si>
    <t>Piórko wycieraczki
 SWF AUTO ELEKTRONIC/MAN</t>
  </si>
  <si>
    <t>81.26440.0033 MAN
109858 SWF</t>
  </si>
  <si>
    <t>Pióro wycieraczki ZEM</t>
  </si>
  <si>
    <t>22C1.707.005 SOLBUS</t>
  </si>
  <si>
    <t>Piórko wycieraczki oryginał MERCEDES</t>
  </si>
  <si>
    <t>A.001.820.07.45 MERCEDES</t>
  </si>
  <si>
    <t>Silnik wycieraczek 
24V 80Nm-szyba dzielona</t>
  </si>
  <si>
    <t>0000-046-326 SOLARIS
1507-032-553 SOLARIS</t>
  </si>
  <si>
    <t>Ramię wycieraczki prawe
855 mm III generacja - szyba dzielona</t>
  </si>
  <si>
    <t>0004-008-937 SOLARIS
1507-032-550 SOLARIS</t>
  </si>
  <si>
    <t>Pióro wycieraczki prawe/lewe
800 mm III generacja - szyba niedzielona</t>
  </si>
  <si>
    <t>0004-022-416 SOLARIS
1507-032-551 SOLARIS</t>
  </si>
  <si>
    <t>Ramię wycieraczki lewe
700 mm III generacja - szyba dzielona</t>
  </si>
  <si>
    <t>0004-009-182 SOLARIS</t>
  </si>
  <si>
    <t>Połączenie obrotowe 
napędu wycieraczek - prawe</t>
  </si>
  <si>
    <t>1507-032-555 SOLARIS</t>
  </si>
  <si>
    <t>Połączenie obrotowe 
napędu wycieraczek - lewe</t>
  </si>
  <si>
    <t>1507-032-556 SOLARIS</t>
  </si>
  <si>
    <t>Układ dźwigniowy wycieraczek</t>
  </si>
  <si>
    <t>22C1.707.002 SOLBUS</t>
  </si>
  <si>
    <t>Mechanizm wycieraczek do szyby dzielonej</t>
  </si>
  <si>
    <t>0004-011-898 SOLARIS</t>
  </si>
  <si>
    <t>Ramię wycieraczki
lewe podwójne ZEM</t>
  </si>
  <si>
    <t>22C1.707.004 SOLBUS
165 000 200 ZEM</t>
  </si>
  <si>
    <t>Ramię wycieraczki
prawe podwójne ZEM</t>
  </si>
  <si>
    <t>22C1.707.003 SOLBUS
165 000 100 ZEM</t>
  </si>
  <si>
    <t>Cięgno wycieraczek</t>
  </si>
  <si>
    <t>5300-022-673 SOLARIS</t>
  </si>
  <si>
    <t>Ramię wycieraczki 
prawe - szyby dzielonej</t>
  </si>
  <si>
    <t>0004-066-654 SOLARIS</t>
  </si>
  <si>
    <t>Ramię wycieraczki 
lewe - szyby dzielonej</t>
  </si>
  <si>
    <t>0004-066-655 SOLARIS</t>
  </si>
  <si>
    <t>Piórko wycieraczki prawe 
L-1000</t>
  </si>
  <si>
    <t>0004-022-575 SOLARIS</t>
  </si>
  <si>
    <t>Mechanizm wycieraczek DOGA 
do szyby dzielonej SOLARIS</t>
  </si>
  <si>
    <t>0004-066-650 SOLARIS
14062300000 DOGA</t>
  </si>
  <si>
    <t>Pióro wycieraczki AUTOSAN</t>
  </si>
  <si>
    <t>1135-819-364 AUTOSAN</t>
  </si>
  <si>
    <t>MAN</t>
  </si>
  <si>
    <t>SWF / MAN</t>
  </si>
  <si>
    <t>SWF / MERCEDES</t>
  </si>
  <si>
    <t>BOSCH / MATADOR / SOLARIS</t>
  </si>
  <si>
    <t>MATADOR / SOLARIS</t>
  </si>
  <si>
    <t>DOGA / SOLARIS</t>
  </si>
  <si>
    <t>ZEM / SOLBUS</t>
  </si>
  <si>
    <t>MOTGUM / AUTOSAN</t>
  </si>
  <si>
    <t>Wymagany producent/dystrybutor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</si>
</sst>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b/>
      <sz val="12"/>
      <name val="Aptos"/>
      <family val="2"/>
    </font>
    <font>
      <sz val="7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36"/>
  <sheetViews>
    <sheetView tabSelected="1" workbookViewId="0">
      <selection activeCell="Q7" sqref="Q7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4" style="1" customWidth="1"/>
    <col min="5" max="5" width="36" style="1" customWidth="1"/>
    <col min="6" max="6" width="5.90625" style="1" customWidth="1"/>
    <col min="7" max="8" width="27.453125" style="1" customWidth="1"/>
    <col min="9" max="9" width="11.453125" style="5" customWidth="1"/>
    <col min="10" max="10" width="9.54296875" style="1" customWidth="1"/>
    <col min="11" max="11" width="14.36328125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6" t="s">
        <v>31</v>
      </c>
      <c r="D2" s="26"/>
      <c r="E2" s="26"/>
      <c r="F2" s="26"/>
      <c r="G2" s="26"/>
      <c r="H2" s="26"/>
      <c r="I2" s="26"/>
      <c r="J2" s="26"/>
      <c r="K2" s="20" t="s">
        <v>35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36</v>
      </c>
      <c r="L3" s="21"/>
      <c r="M3" s="21"/>
    </row>
    <row r="4" spans="3:13" ht="30" customHeight="1" x14ac:dyDescent="0.35">
      <c r="C4" s="25" t="s">
        <v>37</v>
      </c>
      <c r="D4" s="25"/>
      <c r="E4" s="25"/>
      <c r="F4" s="25"/>
      <c r="G4" s="25"/>
      <c r="H4" s="25"/>
      <c r="I4" s="25"/>
      <c r="J4" s="25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23</v>
      </c>
      <c r="E7" s="6" t="s">
        <v>24</v>
      </c>
      <c r="F7" s="6" t="s">
        <v>25</v>
      </c>
      <c r="G7" s="6" t="s">
        <v>33</v>
      </c>
      <c r="H7" s="27" t="s">
        <v>89</v>
      </c>
      <c r="I7" s="7" t="s">
        <v>26</v>
      </c>
      <c r="J7" s="6" t="s">
        <v>27</v>
      </c>
      <c r="K7" s="6" t="s">
        <v>28</v>
      </c>
      <c r="L7" s="6" t="s">
        <v>29</v>
      </c>
      <c r="M7" s="6" t="s">
        <v>30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28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29" x14ac:dyDescent="0.35">
      <c r="C9" s="10" t="s">
        <v>1</v>
      </c>
      <c r="D9" s="11">
        <v>500000655</v>
      </c>
      <c r="E9" s="11" t="s">
        <v>38</v>
      </c>
      <c r="F9" s="11" t="s">
        <v>39</v>
      </c>
      <c r="G9" s="11" t="s">
        <v>40</v>
      </c>
      <c r="H9" s="29" t="s">
        <v>81</v>
      </c>
      <c r="I9" s="12"/>
      <c r="J9" s="10">
        <v>25</v>
      </c>
      <c r="K9" s="12">
        <f>I9*J9</f>
        <v>0</v>
      </c>
      <c r="L9" s="13">
        <v>0.23</v>
      </c>
      <c r="M9" s="12">
        <f>K9*1.23</f>
        <v>0</v>
      </c>
    </row>
    <row r="10" spans="3:13" ht="29" x14ac:dyDescent="0.35">
      <c r="C10" s="10" t="s">
        <v>2</v>
      </c>
      <c r="D10" s="11">
        <v>500000660</v>
      </c>
      <c r="E10" s="11" t="s">
        <v>41</v>
      </c>
      <c r="F10" s="11" t="s">
        <v>39</v>
      </c>
      <c r="G10" s="11" t="s">
        <v>42</v>
      </c>
      <c r="H10" s="29" t="s">
        <v>82</v>
      </c>
      <c r="I10" s="12"/>
      <c r="J10" s="10">
        <v>30</v>
      </c>
      <c r="K10" s="12">
        <f>I10*J10</f>
        <v>0</v>
      </c>
      <c r="L10" s="13">
        <v>0.23</v>
      </c>
      <c r="M10" s="12">
        <f t="shared" ref="M10:M29" si="0">K10*1.23</f>
        <v>0</v>
      </c>
    </row>
    <row r="11" spans="3:13" ht="29" x14ac:dyDescent="0.35">
      <c r="C11" s="10" t="s">
        <v>3</v>
      </c>
      <c r="D11" s="11">
        <v>500000661</v>
      </c>
      <c r="E11" s="11" t="s">
        <v>43</v>
      </c>
      <c r="F11" s="11" t="s">
        <v>39</v>
      </c>
      <c r="G11" s="11" t="s">
        <v>44</v>
      </c>
      <c r="H11" s="29" t="s">
        <v>82</v>
      </c>
      <c r="I11" s="12"/>
      <c r="J11" s="10">
        <v>350</v>
      </c>
      <c r="K11" s="12">
        <f t="shared" ref="K11:K29" si="1">I11*J11</f>
        <v>0</v>
      </c>
      <c r="L11" s="13">
        <v>0.23</v>
      </c>
      <c r="M11" s="12">
        <f t="shared" si="0"/>
        <v>0</v>
      </c>
    </row>
    <row r="12" spans="3:13" x14ac:dyDescent="0.35">
      <c r="C12" s="10" t="s">
        <v>4</v>
      </c>
      <c r="D12" s="11">
        <v>500004277</v>
      </c>
      <c r="E12" s="11" t="s">
        <v>45</v>
      </c>
      <c r="F12" s="11" t="s">
        <v>39</v>
      </c>
      <c r="G12" s="11" t="s">
        <v>46</v>
      </c>
      <c r="H12" s="29"/>
      <c r="I12" s="12"/>
      <c r="J12" s="10">
        <v>150</v>
      </c>
      <c r="K12" s="12">
        <f t="shared" si="1"/>
        <v>0</v>
      </c>
      <c r="L12" s="13">
        <v>0.23</v>
      </c>
      <c r="M12" s="12">
        <f t="shared" si="0"/>
        <v>0</v>
      </c>
    </row>
    <row r="13" spans="3:13" x14ac:dyDescent="0.35">
      <c r="C13" s="10" t="s">
        <v>5</v>
      </c>
      <c r="D13" s="11">
        <v>500004365</v>
      </c>
      <c r="E13" s="11" t="s">
        <v>47</v>
      </c>
      <c r="F13" s="11" t="s">
        <v>39</v>
      </c>
      <c r="G13" s="11" t="s">
        <v>48</v>
      </c>
      <c r="H13" s="29" t="s">
        <v>83</v>
      </c>
      <c r="I13" s="12"/>
      <c r="J13" s="10">
        <v>160</v>
      </c>
      <c r="K13" s="12">
        <f t="shared" si="1"/>
        <v>0</v>
      </c>
      <c r="L13" s="13">
        <v>0.23</v>
      </c>
      <c r="M13" s="12">
        <f t="shared" si="0"/>
        <v>0</v>
      </c>
    </row>
    <row r="14" spans="3:13" ht="29" x14ac:dyDescent="0.35">
      <c r="C14" s="10" t="s">
        <v>7</v>
      </c>
      <c r="D14" s="11">
        <v>500005276</v>
      </c>
      <c r="E14" s="11" t="s">
        <v>49</v>
      </c>
      <c r="F14" s="11" t="s">
        <v>39</v>
      </c>
      <c r="G14" s="11" t="s">
        <v>50</v>
      </c>
      <c r="H14" s="29" t="s">
        <v>84</v>
      </c>
      <c r="I14" s="12"/>
      <c r="J14" s="10">
        <v>100</v>
      </c>
      <c r="K14" s="12">
        <f t="shared" si="1"/>
        <v>0</v>
      </c>
      <c r="L14" s="13">
        <v>0.23</v>
      </c>
      <c r="M14" s="12">
        <f t="shared" si="0"/>
        <v>0</v>
      </c>
    </row>
    <row r="15" spans="3:13" ht="29" x14ac:dyDescent="0.35">
      <c r="C15" s="10" t="s">
        <v>8</v>
      </c>
      <c r="D15" s="11">
        <v>500005606</v>
      </c>
      <c r="E15" s="11" t="s">
        <v>51</v>
      </c>
      <c r="F15" s="11" t="s">
        <v>39</v>
      </c>
      <c r="G15" s="11" t="s">
        <v>52</v>
      </c>
      <c r="H15" s="29" t="s">
        <v>85</v>
      </c>
      <c r="I15" s="12"/>
      <c r="J15" s="10">
        <v>200</v>
      </c>
      <c r="K15" s="12">
        <f t="shared" si="1"/>
        <v>0</v>
      </c>
      <c r="L15" s="13">
        <v>0.23</v>
      </c>
      <c r="M15" s="12">
        <f t="shared" si="0"/>
        <v>0</v>
      </c>
    </row>
    <row r="16" spans="3:13" ht="43.5" x14ac:dyDescent="0.35">
      <c r="C16" s="10" t="s">
        <v>9</v>
      </c>
      <c r="D16" s="11">
        <v>500005607</v>
      </c>
      <c r="E16" s="11" t="s">
        <v>53</v>
      </c>
      <c r="F16" s="11" t="s">
        <v>39</v>
      </c>
      <c r="G16" s="11" t="s">
        <v>54</v>
      </c>
      <c r="H16" s="29" t="s">
        <v>85</v>
      </c>
      <c r="I16" s="12"/>
      <c r="J16" s="10">
        <v>1100</v>
      </c>
      <c r="K16" s="12">
        <f t="shared" si="1"/>
        <v>0</v>
      </c>
      <c r="L16" s="13">
        <v>0.23</v>
      </c>
      <c r="M16" s="12">
        <f t="shared" si="0"/>
        <v>0</v>
      </c>
    </row>
    <row r="17" spans="3:13" ht="29" x14ac:dyDescent="0.35">
      <c r="C17" s="10" t="s">
        <v>10</v>
      </c>
      <c r="D17" s="11">
        <v>500005608</v>
      </c>
      <c r="E17" s="11" t="s">
        <v>55</v>
      </c>
      <c r="F17" s="11" t="s">
        <v>39</v>
      </c>
      <c r="G17" s="11" t="s">
        <v>56</v>
      </c>
      <c r="H17" s="29" t="s">
        <v>85</v>
      </c>
      <c r="I17" s="12"/>
      <c r="J17" s="10">
        <v>150</v>
      </c>
      <c r="K17" s="12">
        <f t="shared" si="1"/>
        <v>0</v>
      </c>
      <c r="L17" s="13">
        <v>0.23</v>
      </c>
      <c r="M17" s="12">
        <f t="shared" si="0"/>
        <v>0</v>
      </c>
    </row>
    <row r="18" spans="3:13" ht="29" x14ac:dyDescent="0.35">
      <c r="C18" s="10" t="s">
        <v>11</v>
      </c>
      <c r="D18" s="11">
        <v>500005609</v>
      </c>
      <c r="E18" s="11" t="s">
        <v>57</v>
      </c>
      <c r="F18" s="11" t="s">
        <v>39</v>
      </c>
      <c r="G18" s="11" t="s">
        <v>58</v>
      </c>
      <c r="H18" s="29" t="s">
        <v>85</v>
      </c>
      <c r="I18" s="12"/>
      <c r="J18" s="10">
        <v>40</v>
      </c>
      <c r="K18" s="12">
        <f>I18*J18</f>
        <v>0</v>
      </c>
      <c r="L18" s="13">
        <v>0.23</v>
      </c>
      <c r="M18" s="12">
        <f t="shared" si="0"/>
        <v>0</v>
      </c>
    </row>
    <row r="19" spans="3:13" ht="29" x14ac:dyDescent="0.35">
      <c r="C19" s="10" t="s">
        <v>12</v>
      </c>
      <c r="D19" s="11">
        <v>500005610</v>
      </c>
      <c r="E19" s="11" t="s">
        <v>59</v>
      </c>
      <c r="F19" s="11" t="s">
        <v>39</v>
      </c>
      <c r="G19" s="11" t="s">
        <v>60</v>
      </c>
      <c r="H19" s="29" t="s">
        <v>85</v>
      </c>
      <c r="I19" s="12"/>
      <c r="J19" s="10">
        <v>25</v>
      </c>
      <c r="K19" s="12">
        <f t="shared" si="1"/>
        <v>0</v>
      </c>
      <c r="L19" s="13">
        <v>0.23</v>
      </c>
      <c r="M19" s="12">
        <f t="shared" si="0"/>
        <v>0</v>
      </c>
    </row>
    <row r="20" spans="3:13" x14ac:dyDescent="0.35">
      <c r="C20" s="10" t="s">
        <v>13</v>
      </c>
      <c r="D20" s="11">
        <v>500008494</v>
      </c>
      <c r="E20" s="11" t="s">
        <v>61</v>
      </c>
      <c r="F20" s="11" t="s">
        <v>39</v>
      </c>
      <c r="G20" s="11" t="s">
        <v>62</v>
      </c>
      <c r="H20" s="29"/>
      <c r="I20" s="12"/>
      <c r="J20" s="10">
        <v>30</v>
      </c>
      <c r="K20" s="12">
        <f t="shared" si="1"/>
        <v>0</v>
      </c>
      <c r="L20" s="13">
        <v>0.23</v>
      </c>
      <c r="M20" s="12">
        <f t="shared" si="0"/>
        <v>0</v>
      </c>
    </row>
    <row r="21" spans="3:13" ht="29" x14ac:dyDescent="0.35">
      <c r="C21" s="10" t="s">
        <v>14</v>
      </c>
      <c r="D21" s="11">
        <v>500009312</v>
      </c>
      <c r="E21" s="11" t="s">
        <v>63</v>
      </c>
      <c r="F21" s="11" t="s">
        <v>39</v>
      </c>
      <c r="G21" s="11" t="s">
        <v>64</v>
      </c>
      <c r="H21" s="29" t="s">
        <v>86</v>
      </c>
      <c r="I21" s="12"/>
      <c r="J21" s="10">
        <v>25</v>
      </c>
      <c r="K21" s="12">
        <f t="shared" si="1"/>
        <v>0</v>
      </c>
      <c r="L21" s="13">
        <v>0.23</v>
      </c>
      <c r="M21" s="12">
        <f t="shared" si="0"/>
        <v>0</v>
      </c>
    </row>
    <row r="22" spans="3:13" ht="29" x14ac:dyDescent="0.35">
      <c r="C22" s="10" t="s">
        <v>15</v>
      </c>
      <c r="D22" s="11">
        <v>500009740</v>
      </c>
      <c r="E22" s="11" t="s">
        <v>65</v>
      </c>
      <c r="F22" s="11" t="s">
        <v>39</v>
      </c>
      <c r="G22" s="11" t="s">
        <v>66</v>
      </c>
      <c r="H22" s="29" t="s">
        <v>87</v>
      </c>
      <c r="I22" s="12"/>
      <c r="J22" s="10">
        <v>40</v>
      </c>
      <c r="K22" s="12">
        <f t="shared" si="1"/>
        <v>0</v>
      </c>
      <c r="L22" s="13">
        <v>0.23</v>
      </c>
      <c r="M22" s="12">
        <f t="shared" si="0"/>
        <v>0</v>
      </c>
    </row>
    <row r="23" spans="3:13" ht="29" x14ac:dyDescent="0.35">
      <c r="C23" s="10" t="s">
        <v>16</v>
      </c>
      <c r="D23" s="11">
        <v>500009741</v>
      </c>
      <c r="E23" s="11" t="s">
        <v>67</v>
      </c>
      <c r="F23" s="11" t="s">
        <v>39</v>
      </c>
      <c r="G23" s="11" t="s">
        <v>68</v>
      </c>
      <c r="H23" s="29" t="s">
        <v>87</v>
      </c>
      <c r="I23" s="12"/>
      <c r="J23" s="10">
        <v>40</v>
      </c>
      <c r="K23" s="12">
        <f t="shared" si="1"/>
        <v>0</v>
      </c>
      <c r="L23" s="13">
        <v>0.23</v>
      </c>
      <c r="M23" s="12">
        <f t="shared" si="0"/>
        <v>0</v>
      </c>
    </row>
    <row r="24" spans="3:13" x14ac:dyDescent="0.35">
      <c r="C24" s="10" t="s">
        <v>17</v>
      </c>
      <c r="D24" s="11">
        <v>500011170</v>
      </c>
      <c r="E24" s="11" t="s">
        <v>69</v>
      </c>
      <c r="F24" s="11" t="s">
        <v>39</v>
      </c>
      <c r="G24" s="11" t="s">
        <v>70</v>
      </c>
      <c r="H24" s="29" t="s">
        <v>86</v>
      </c>
      <c r="I24" s="12"/>
      <c r="J24" s="10">
        <v>45</v>
      </c>
      <c r="K24" s="12">
        <f t="shared" si="1"/>
        <v>0</v>
      </c>
      <c r="L24" s="13">
        <v>0.23</v>
      </c>
      <c r="M24" s="12">
        <f t="shared" si="0"/>
        <v>0</v>
      </c>
    </row>
    <row r="25" spans="3:13" ht="29" x14ac:dyDescent="0.35">
      <c r="C25" s="10" t="s">
        <v>18</v>
      </c>
      <c r="D25" s="11">
        <v>500012600</v>
      </c>
      <c r="E25" s="11" t="s">
        <v>71</v>
      </c>
      <c r="F25" s="11" t="s">
        <v>39</v>
      </c>
      <c r="G25" s="11" t="s">
        <v>72</v>
      </c>
      <c r="H25" s="29" t="s">
        <v>86</v>
      </c>
      <c r="I25" s="12"/>
      <c r="J25" s="10">
        <v>55</v>
      </c>
      <c r="K25" s="12">
        <f>I25*J25</f>
        <v>0</v>
      </c>
      <c r="L25" s="13">
        <v>0.23</v>
      </c>
      <c r="M25" s="12">
        <f t="shared" si="0"/>
        <v>0</v>
      </c>
    </row>
    <row r="26" spans="3:13" ht="29" x14ac:dyDescent="0.35">
      <c r="C26" s="10" t="s">
        <v>19</v>
      </c>
      <c r="D26" s="11">
        <v>500012601</v>
      </c>
      <c r="E26" s="11" t="s">
        <v>73</v>
      </c>
      <c r="F26" s="11" t="s">
        <v>39</v>
      </c>
      <c r="G26" s="11" t="s">
        <v>74</v>
      </c>
      <c r="H26" s="29" t="s">
        <v>86</v>
      </c>
      <c r="I26" s="12"/>
      <c r="J26" s="10">
        <v>160</v>
      </c>
      <c r="K26" s="12">
        <f t="shared" si="1"/>
        <v>0</v>
      </c>
      <c r="L26" s="13">
        <v>0.23</v>
      </c>
      <c r="M26" s="12">
        <f t="shared" si="0"/>
        <v>0</v>
      </c>
    </row>
    <row r="27" spans="3:13" ht="29" x14ac:dyDescent="0.35">
      <c r="C27" s="10" t="s">
        <v>20</v>
      </c>
      <c r="D27" s="11">
        <v>500012602</v>
      </c>
      <c r="E27" s="11" t="s">
        <v>75</v>
      </c>
      <c r="F27" s="11" t="s">
        <v>39</v>
      </c>
      <c r="G27" s="11" t="s">
        <v>76</v>
      </c>
      <c r="H27" s="29" t="s">
        <v>86</v>
      </c>
      <c r="I27" s="12"/>
      <c r="J27" s="10">
        <v>600</v>
      </c>
      <c r="K27" s="12">
        <f t="shared" si="1"/>
        <v>0</v>
      </c>
      <c r="L27" s="13">
        <v>0.23</v>
      </c>
      <c r="M27" s="12">
        <f t="shared" si="0"/>
        <v>0</v>
      </c>
    </row>
    <row r="28" spans="3:13" ht="29" x14ac:dyDescent="0.35">
      <c r="C28" s="10" t="s">
        <v>21</v>
      </c>
      <c r="D28" s="11">
        <v>500012771</v>
      </c>
      <c r="E28" s="11" t="s">
        <v>77</v>
      </c>
      <c r="F28" s="11" t="s">
        <v>39</v>
      </c>
      <c r="G28" s="11" t="s">
        <v>78</v>
      </c>
      <c r="H28" s="29" t="s">
        <v>86</v>
      </c>
      <c r="I28" s="12"/>
      <c r="J28" s="10">
        <v>60</v>
      </c>
      <c r="K28" s="12">
        <f t="shared" si="1"/>
        <v>0</v>
      </c>
      <c r="L28" s="13">
        <v>0.23</v>
      </c>
      <c r="M28" s="12">
        <f t="shared" si="0"/>
        <v>0</v>
      </c>
    </row>
    <row r="29" spans="3:13" x14ac:dyDescent="0.35">
      <c r="C29" s="10" t="s">
        <v>22</v>
      </c>
      <c r="D29" s="11">
        <v>500014205</v>
      </c>
      <c r="E29" s="11" t="s">
        <v>79</v>
      </c>
      <c r="F29" s="11" t="s">
        <v>39</v>
      </c>
      <c r="G29" s="11" t="s">
        <v>80</v>
      </c>
      <c r="H29" s="29" t="s">
        <v>88</v>
      </c>
      <c r="I29" s="12"/>
      <c r="J29" s="10">
        <v>50</v>
      </c>
      <c r="K29" s="12">
        <f t="shared" si="1"/>
        <v>0</v>
      </c>
      <c r="L29" s="13">
        <v>0.23</v>
      </c>
      <c r="M29" s="12">
        <f t="shared" si="0"/>
        <v>0</v>
      </c>
    </row>
    <row r="30" spans="3:13" ht="36" customHeight="1" x14ac:dyDescent="0.35">
      <c r="C30" s="22" t="s">
        <v>32</v>
      </c>
      <c r="D30" s="23"/>
      <c r="E30" s="23"/>
      <c r="F30" s="23"/>
      <c r="G30" s="23"/>
      <c r="H30" s="23"/>
      <c r="I30" s="24"/>
      <c r="J30" s="14" t="s">
        <v>6</v>
      </c>
      <c r="K30" s="15">
        <f>SUM(K9:K29)</f>
        <v>0</v>
      </c>
      <c r="L30" s="16">
        <v>0.23</v>
      </c>
      <c r="M30" s="15">
        <f>SUM(M9:M29)</f>
        <v>0</v>
      </c>
    </row>
    <row r="33" spans="5:8" x14ac:dyDescent="0.35">
      <c r="E33" s="17"/>
      <c r="F33" s="17"/>
      <c r="G33" s="17"/>
      <c r="H33" s="17"/>
    </row>
    <row r="34" spans="5:8" x14ac:dyDescent="0.35">
      <c r="E34" s="17"/>
      <c r="F34" s="17"/>
      <c r="G34" s="17"/>
      <c r="H34" s="17"/>
    </row>
    <row r="35" spans="5:8" x14ac:dyDescent="0.35">
      <c r="E35" s="17"/>
      <c r="F35" s="17"/>
      <c r="G35" s="18"/>
      <c r="H35" s="18"/>
    </row>
    <row r="36" spans="5:8" ht="16" x14ac:dyDescent="0.35">
      <c r="E36" s="17"/>
      <c r="F36" s="17"/>
      <c r="G36" s="19" t="s">
        <v>34</v>
      </c>
      <c r="H36" s="19"/>
    </row>
  </sheetData>
  <mergeCells count="5">
    <mergeCell ref="K2:M2"/>
    <mergeCell ref="K3:M3"/>
    <mergeCell ref="C30:I30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2026-02-09T09:12:04Z</cp:lastPrinted>
  <dcterms:created xsi:type="dcterms:W3CDTF">2021-04-16T04:59:41Z</dcterms:created>
  <dcterms:modified xsi:type="dcterms:W3CDTF">2026-02-09T09:12:13Z</dcterms:modified>
</cp:coreProperties>
</file>